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2016PUBLIC" sheetId="1" r:id="rId1"/>
  </sheets>
  <definedNames/>
  <calcPr fullCalcOnLoad="1"/>
</workbook>
</file>

<file path=xl/sharedStrings.xml><?xml version="1.0" encoding="utf-8"?>
<sst xmlns="http://schemas.openxmlformats.org/spreadsheetml/2006/main" count="204" uniqueCount="104">
  <si>
    <t>ANEXO I</t>
  </si>
  <si>
    <t>INCISO I - DESPESA COM PESSOAL E ENCARGOS</t>
  </si>
  <si>
    <t>a</t>
  </si>
  <si>
    <t>b</t>
  </si>
  <si>
    <t>c</t>
  </si>
  <si>
    <t>d</t>
  </si>
  <si>
    <t>INCISO II - OUTRAS DESPESAS DE CUSTEIO</t>
  </si>
  <si>
    <t>e</t>
  </si>
  <si>
    <t>f</t>
  </si>
  <si>
    <t>g</t>
  </si>
  <si>
    <t>ALUGUEL DE IMÓVEIS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</si>
  <si>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</si>
  <si>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</si>
  <si>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</si>
  <si>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</si>
  <si>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</si>
  <si>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</si>
  <si>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</si>
  <si>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</si>
  <si>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</si>
  <si>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</si>
  <si>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</si>
  <si>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</si>
  <si>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</si>
  <si>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</si>
  <si>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</si>
  <si>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</si>
  <si>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</si>
  <si>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</si>
  <si>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</si>
  <si>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DEMAIS DESPESAS DE CUSTEIO</t>
  </si>
  <si>
    <t>INCISO III - DESPESAS COM INVESTIMENTOS</t>
  </si>
  <si>
    <t>PESSOAL E ENCARGOS</t>
  </si>
  <si>
    <t>CUSTEIO</t>
  </si>
  <si>
    <t>TRIBUNAL REGIONAL DO TRABALHO DA 5ª REGIÃO</t>
  </si>
  <si>
    <t xml:space="preserve">SECRETARIA DE ORÇAMENTO E FINANÇAS </t>
  </si>
  <si>
    <t xml:space="preserve">SERVIÇO DE CONTABILIDADE </t>
  </si>
  <si>
    <r>
      <t>Contador Responsável:</t>
    </r>
    <r>
      <rPr>
        <sz val="8"/>
        <rFont val="Tahoma"/>
        <family val="2"/>
      </rPr>
      <t xml:space="preserve"> Durval Padilha Pinto Neto</t>
    </r>
  </si>
  <si>
    <t>ALINEA</t>
  </si>
  <si>
    <t>DISCRIMINAÇÃO DAS DESPESAS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</si>
  <si>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</si>
  <si>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</si>
  <si>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</si>
  <si>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</si>
  <si>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</si>
  <si>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</si>
  <si>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</si>
  <si>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</si>
  <si>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</si>
  <si>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</si>
  <si>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</si>
  <si>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</si>
  <si>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RESTOS A PAGAR</t>
  </si>
  <si>
    <t>ACUMULADO</t>
  </si>
  <si>
    <t>DESPESAS COM PESSOAL ATIVO</t>
  </si>
  <si>
    <t>DESPESAS COM PESSOAL INATIVO E PENSÕES</t>
  </si>
  <si>
    <t>ENCARGOS SOCIAL INCIDENTES SOBRE REMUNERAÇÃO DE PESSOAL</t>
  </si>
  <si>
    <t>DESPESAS COM SENTENÇAS JUDICIAIS TRANSITADA EM JULGADO(PRECATÓRIOS, REQUISIÇÕES DE PEQUENO VALOR E DÉBITOS JUDICIAIS PERIÓDICOS VINCENTOS A SERVIDORES OU EMPREGADOS, CONFORME AÇÃO ORÇAMENTÁRIA ESPECÍFICA, APROPRIADO PELO CRITÉRIO DE COMPETÊNCIA</t>
  </si>
  <si>
    <t>TOTAL</t>
  </si>
  <si>
    <t>BENEFÍCIOS A SERVIDORES E EMPREGADOS - AUXÍLIO-TRANSPORTE</t>
  </si>
  <si>
    <t>BENEFÍCIOS A SERVIDORES E EMPREGADOS - AUXÍLIO-ALIMENTAÇÃO</t>
  </si>
  <si>
    <t>BENEFÍCIOS A SERVIDORES E EMPREGADOS - AUXÍLIO-CRECHE</t>
  </si>
  <si>
    <t>BENEFÍCIOS A SERVIDORES E EMPREGADOS - ASSISTÊNCIA MÉDICA E ODONTOLÓGICA</t>
  </si>
  <si>
    <t>DIÁRIAS PAGAS A SERVIDORES, EMPREGADOS E COLABORADORES</t>
  </si>
  <si>
    <t>PASSAGENS E DESPESAS COM LOCOMOÇÃO</t>
  </si>
  <si>
    <t>INDENIZAÇÃO DE AJUDA DE CUSTO, TRANSPORTE E AUXÍLIO MORADIA</t>
  </si>
  <si>
    <t>SERVIÇO DE AGUA E ESGOTO</t>
  </si>
  <si>
    <t>SERVIÇO DE ENERGIA ELÉTRICA</t>
  </si>
  <si>
    <t>SERVIÇO DE TELECOMUNICAÇÕES</t>
  </si>
  <si>
    <t>SERVIÇO DE COMUNICAÇÃO EM GERAL</t>
  </si>
  <si>
    <t>SERVIÇOS DE INFORMÁTICA, INCLUINDO MANUTENÇÃO E LOCAÇÃO DE SOFTWARE, LICAÇÃO DE EQUIPAMENTOS DE PROCESSAMENTO DE DADOS, SERVIÇOS TÉCNICO-PROFISSIONAIS DE TECNOLOGIA DA INFORMAÇÃO, AQUISIÇÃO DE SOFTWARE SOB ENCOMENDA, MANUTENÇÃO E CONSERVAÇÃO DE EQUIPAMENT</t>
  </si>
  <si>
    <t>SERVIÇO DE LIMPEZA E CONSERVAÇÃO</t>
  </si>
  <si>
    <t>SERVIÇO DE VIGILÂNCIA ARAMDA E DESARMADA</t>
  </si>
  <si>
    <t>SERVIÇO DE PUBLICIDADE</t>
  </si>
  <si>
    <t>LOCAÇÃO DE MÃO DE OBRA E POSTOS DE TRABALHO, RESSALVADO O APROPRIADO NAS ALÍNEAS "n" E "o"</t>
  </si>
  <si>
    <t>SERVIÇOS DE SELEÇÃO E TREINAMENTO</t>
  </si>
  <si>
    <t>AQUISIÇÃO DE MATERIAL DE EXPEDIENTE</t>
  </si>
  <si>
    <t>AQUISIÇÃO DE MATERIAL DE PROCESSAMENTO DE DADOS E DE SOFTWARE</t>
  </si>
  <si>
    <t>AQUISIÇÃO DE MATERIAL BIBLIOGRÁFICO</t>
  </si>
  <si>
    <t>AQUISIÇÃO DE COMBUSTÍVEIS E LUBRIFICANTES</t>
  </si>
  <si>
    <t>AQUISIÇÃO DE GÊNEROS ALIMENTÍCIOS</t>
  </si>
  <si>
    <t>AQUISIÇÃO DE MATERIAL DE CONSUMO, RESSALVADOR O APROPRIADO NAS ALÍNEAS "s" A "w"</t>
  </si>
  <si>
    <t>SERVIÇOS MÉDICOS, HOSPITALARES, ODONTOLÓGICOS E LABORATORIAIS</t>
  </si>
  <si>
    <t>CONSTRUÇÃO E REFORMA DE IMÓVEIS</t>
  </si>
  <si>
    <t>AQUISIÇÃO DE MATERIAL PERMANENTE - VEÍCULOS</t>
  </si>
  <si>
    <t>AQUISIÇÃO DE MATERIAL PERMANENTE - EQUIPAMENTOS DE INFOMÁTICA</t>
  </si>
  <si>
    <t>AQUISIÇÃO DE MATERIAL PERMANENTE - PROGRAMAS DE INFORMÁTICAS</t>
  </si>
  <si>
    <t>AQUISIÇÃO DE MATERIAL PERMANENTE - DEMAIS ITENS</t>
  </si>
  <si>
    <t>INCISO IV - DESPESAS COM INVERSÕES FINANCEIRAS</t>
  </si>
  <si>
    <t xml:space="preserve">AQUISIÇÃO DE IMÓVEIS, OU BENS DE CAPITAL EM UTILIZAÇÃO </t>
  </si>
  <si>
    <t>OUTRAS INVERSÕES</t>
  </si>
  <si>
    <t>INCISO V - REPASSES DO TESOURO NACIONAL OU ESTADUAL OU SUB-REPASSES RECEBIDOS, DESTINADOS AO PAGAMENTO DE:</t>
  </si>
  <si>
    <t>INVESTIMENTOS</t>
  </si>
  <si>
    <t>INVERSOES FINANCEIRA</t>
  </si>
  <si>
    <t>INCISO VI - RECEITAS</t>
  </si>
  <si>
    <t>RECURSOS A TÍTULO DE CUSTAS JUDICIAIS</t>
  </si>
  <si>
    <t>RECURSOS A TÍTULO DE DE TAXAS JUDICIÁRIAS</t>
  </si>
  <si>
    <t>RECURSOS A TÍTULO DE SERVIÇOS EXTRAJUDICIÁRIOS</t>
  </si>
  <si>
    <t>AQUISIÇÃO DEMAIS RECURSOS CONFORME PREVISÃO EM LEIS ESPECÍFICAS</t>
  </si>
  <si>
    <t xml:space="preserve"> RESOLUÇÃO Nº 102, DE 15 DE DEZEMBRO DE 2009, DO CONSELHO NACIONAL DE JUSTIÇA</t>
  </si>
  <si>
    <r>
      <t>Desembargadora Presidente do Tribunal Regional do Trabalho da 5ª Região:</t>
    </r>
    <r>
      <rPr>
        <sz val="8"/>
        <rFont val="Tahoma"/>
        <family val="2"/>
      </rPr>
      <t xml:space="preserve"> MARIA ADNA AGUIAR DO NASCIMENTO</t>
    </r>
  </si>
  <si>
    <t>RAP</t>
  </si>
  <si>
    <t>Período: EXERCÍCIO 2016</t>
  </si>
  <si>
    <t>Publicado em: 17/01/2017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</si>
</sst>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#,##0.0"/>
    <numFmt numFmtId="176" formatCode="0.00;[Red]0.00"/>
    <numFmt numFmtId="177" formatCode="#,##0.00;[Red]#,##0.00"/>
    <numFmt numFmtId="178" formatCode="#,##0;[Red]#,##0"/>
    <numFmt numFmtId="179" formatCode="#,##0.0;[Red]#,##0.0"/>
    <numFmt numFmtId="180" formatCode="#,##0.000"/>
    <numFmt numFmtId="181" formatCode="#,##0.0000"/>
    <numFmt numFmtId="182" formatCode="#,##0.00000"/>
    <numFmt numFmtId="183" formatCode="&quot;R$ &quot;#,##0"/>
    <numFmt numFmtId="184" formatCode="#,##0.000;[Red]#,##0.000"/>
    <numFmt numFmtId="185" formatCode="0.00_ ;[Red]\-0.00\ "/>
    <numFmt numFmtId="186" formatCode="#,##0.00_ ;[Red]\-#,##0.00\ "/>
    <numFmt numFmtId="187" formatCode="#,##0.00;\(#,##0.00\)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0"/>
      <name val="Tahoma"/>
      <family val="2"/>
    </font>
    <font>
      <sz val="7"/>
      <name val="Tahoma"/>
      <family val="2"/>
    </font>
    <font>
      <b/>
      <i/>
      <sz val="8"/>
      <name val="Tahoma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double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171" fontId="0" fillId="0" borderId="0" xfId="62" applyFont="1" applyAlignment="1">
      <alignment/>
    </xf>
    <xf numFmtId="171" fontId="5" fillId="0" borderId="0" xfId="62" applyFont="1" applyAlignment="1">
      <alignment/>
    </xf>
    <xf numFmtId="171" fontId="6" fillId="0" borderId="0" xfId="62" applyFont="1" applyAlignment="1">
      <alignment vertical="top" wrapText="1"/>
    </xf>
    <xf numFmtId="171" fontId="6" fillId="0" borderId="0" xfId="62" applyFont="1" applyAlignment="1">
      <alignment horizontal="center" vertical="top" wrapText="1"/>
    </xf>
    <xf numFmtId="171" fontId="2" fillId="0" borderId="0" xfId="62" applyFont="1" applyAlignment="1">
      <alignment horizontal="right"/>
    </xf>
    <xf numFmtId="171" fontId="2" fillId="0" borderId="0" xfId="62" applyFont="1" applyFill="1" applyAlignment="1">
      <alignment horizontal="right"/>
    </xf>
    <xf numFmtId="171" fontId="2" fillId="0" borderId="0" xfId="62" applyFont="1" applyAlignment="1">
      <alignment/>
    </xf>
    <xf numFmtId="171" fontId="2" fillId="0" borderId="0" xfId="62" applyFont="1" applyAlignment="1">
      <alignment/>
    </xf>
    <xf numFmtId="171" fontId="7" fillId="0" borderId="0" xfId="62" applyFont="1" applyFill="1" applyAlignment="1" applyProtection="1">
      <alignment horizontal="left" vertical="center"/>
      <protection/>
    </xf>
    <xf numFmtId="171" fontId="8" fillId="0" borderId="0" xfId="62" applyFont="1" applyFill="1" applyAlignment="1" applyProtection="1">
      <alignment horizontal="left" vertical="center"/>
      <protection/>
    </xf>
    <xf numFmtId="171" fontId="7" fillId="0" borderId="0" xfId="62" applyFont="1" applyFill="1" applyAlignment="1" applyProtection="1">
      <alignment horizontal="right" vertical="center"/>
      <protection/>
    </xf>
    <xf numFmtId="171" fontId="7" fillId="0" borderId="0" xfId="62" applyFont="1" applyFill="1" applyBorder="1" applyAlignment="1" applyProtection="1">
      <alignment horizontal="right" vertical="center"/>
      <protection/>
    </xf>
    <xf numFmtId="171" fontId="7" fillId="0" borderId="0" xfId="62" applyFont="1" applyFill="1" applyAlignment="1" applyProtection="1">
      <alignment vertical="center"/>
      <protection/>
    </xf>
    <xf numFmtId="171" fontId="9" fillId="0" borderId="0" xfId="62" applyFont="1" applyFill="1" applyAlignment="1" applyProtection="1">
      <alignment horizontal="right" vertical="center"/>
      <protection/>
    </xf>
    <xf numFmtId="171" fontId="7" fillId="0" borderId="0" xfId="62" applyFont="1" applyFill="1" applyBorder="1" applyAlignment="1" applyProtection="1">
      <alignment horizontal="left" vertical="center"/>
      <protection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Border="1" applyAlignment="1">
      <alignment horizontal="right"/>
    </xf>
    <xf numFmtId="171" fontId="10" fillId="0" borderId="0" xfId="62" applyFont="1" applyFill="1" applyAlignment="1" applyProtection="1">
      <alignment horizontal="left" vertical="center"/>
      <protection/>
    </xf>
    <xf numFmtId="171" fontId="5" fillId="0" borderId="0" xfId="62" applyFont="1" applyAlignment="1">
      <alignment/>
    </xf>
    <xf numFmtId="171" fontId="0" fillId="0" borderId="0" xfId="62" applyFont="1" applyAlignment="1">
      <alignment/>
    </xf>
    <xf numFmtId="171" fontId="11" fillId="0" borderId="0" xfId="62" applyFont="1" applyFill="1" applyAlignment="1">
      <alignment horizontal="center"/>
    </xf>
    <xf numFmtId="171" fontId="2" fillId="0" borderId="0" xfId="62" applyFont="1" applyBorder="1" applyAlignment="1">
      <alignment/>
    </xf>
    <xf numFmtId="171" fontId="11" fillId="0" borderId="0" xfId="62" applyFont="1" applyAlignment="1">
      <alignment horizontal="center"/>
    </xf>
    <xf numFmtId="171" fontId="12" fillId="0" borderId="0" xfId="62" applyFont="1" applyAlignment="1">
      <alignment/>
    </xf>
    <xf numFmtId="171" fontId="13" fillId="33" borderId="10" xfId="62" applyFont="1" applyFill="1" applyBorder="1" applyAlignment="1" applyProtection="1">
      <alignment horizontal="center" vertical="center"/>
      <protection/>
    </xf>
    <xf numFmtId="171" fontId="13" fillId="33" borderId="10" xfId="62" applyFont="1" applyFill="1" applyBorder="1" applyAlignment="1">
      <alignment horizontal="center" vertical="center"/>
    </xf>
    <xf numFmtId="171" fontId="13" fillId="33" borderId="10" xfId="62" applyFont="1" applyFill="1" applyBorder="1" applyAlignment="1" applyProtection="1">
      <alignment horizontal="center" vertical="center" wrapText="1"/>
      <protection/>
    </xf>
    <xf numFmtId="171" fontId="13" fillId="33" borderId="11" xfId="62" applyFont="1" applyFill="1" applyBorder="1" applyAlignment="1">
      <alignment horizontal="center" vertical="center" wrapText="1"/>
    </xf>
    <xf numFmtId="171" fontId="13" fillId="33" borderId="10" xfId="62" applyFont="1" applyFill="1" applyBorder="1" applyAlignment="1">
      <alignment horizontal="center" vertical="center" wrapText="1"/>
    </xf>
    <xf numFmtId="171" fontId="14" fillId="33" borderId="12" xfId="62" applyFont="1" applyFill="1" applyBorder="1" applyAlignment="1" applyProtection="1">
      <alignment horizontal="center" vertical="center" wrapText="1" shrinkToFit="1"/>
      <protection/>
    </xf>
    <xf numFmtId="171" fontId="1" fillId="0" borderId="13" xfId="62" applyFont="1" applyBorder="1" applyAlignment="1">
      <alignment horizontal="center" vertical="center"/>
    </xf>
    <xf numFmtId="171" fontId="7" fillId="0" borderId="13" xfId="62" applyFont="1" applyBorder="1" applyAlignment="1">
      <alignment horizontal="left" vertical="center" wrapText="1"/>
    </xf>
    <xf numFmtId="39" fontId="7" fillId="0" borderId="13" xfId="62" applyNumberFormat="1" applyFont="1" applyBorder="1" applyAlignment="1">
      <alignment horizontal="right" wrapText="1"/>
    </xf>
    <xf numFmtId="39" fontId="2" fillId="0" borderId="13" xfId="62" applyNumberFormat="1" applyFont="1" applyBorder="1" applyAlignment="1">
      <alignment horizontal="right"/>
    </xf>
    <xf numFmtId="39" fontId="7" fillId="0" borderId="14" xfId="62" applyNumberFormat="1" applyFont="1" applyBorder="1" applyAlignment="1">
      <alignment horizontal="right"/>
    </xf>
    <xf numFmtId="39" fontId="2" fillId="0" borderId="15" xfId="62" applyNumberFormat="1" applyFont="1" applyFill="1" applyBorder="1" applyAlignment="1">
      <alignment horizontal="right"/>
    </xf>
    <xf numFmtId="39" fontId="2" fillId="0" borderId="15" xfId="62" applyNumberFormat="1" applyFont="1" applyFill="1" applyBorder="1" applyAlignment="1">
      <alignment horizontal="right" wrapText="1"/>
    </xf>
    <xf numFmtId="171" fontId="1" fillId="0" borderId="16" xfId="62" applyFont="1" applyBorder="1" applyAlignment="1">
      <alignment horizontal="center" vertical="center"/>
    </xf>
    <xf numFmtId="171" fontId="7" fillId="0" borderId="16" xfId="62" applyFont="1" applyBorder="1" applyAlignment="1">
      <alignment horizontal="left" vertical="center" wrapText="1"/>
    </xf>
    <xf numFmtId="39" fontId="7" fillId="0" borderId="16" xfId="62" applyNumberFormat="1" applyFont="1" applyBorder="1" applyAlignment="1">
      <alignment horizontal="right" wrapText="1"/>
    </xf>
    <xf numFmtId="39" fontId="2" fillId="0" borderId="16" xfId="62" applyNumberFormat="1" applyFont="1" applyBorder="1" applyAlignment="1">
      <alignment horizontal="right"/>
    </xf>
    <xf numFmtId="39" fontId="7" fillId="0" borderId="17" xfId="62" applyNumberFormat="1" applyFont="1" applyBorder="1" applyAlignment="1">
      <alignment horizontal="right"/>
    </xf>
    <xf numFmtId="39" fontId="2" fillId="0" borderId="16" xfId="62" applyNumberFormat="1" applyFont="1" applyBorder="1" applyAlignment="1" applyProtection="1">
      <alignment horizontal="right"/>
      <protection/>
    </xf>
    <xf numFmtId="39" fontId="2" fillId="0" borderId="16" xfId="62" applyNumberFormat="1" applyFont="1" applyFill="1" applyBorder="1" applyAlignment="1">
      <alignment horizontal="right"/>
    </xf>
    <xf numFmtId="39" fontId="2" fillId="0" borderId="16" xfId="62" applyNumberFormat="1" applyFont="1" applyFill="1" applyBorder="1" applyAlignment="1">
      <alignment horizontal="right" wrapText="1"/>
    </xf>
    <xf numFmtId="171" fontId="1" fillId="0" borderId="15" xfId="62" applyFont="1" applyBorder="1" applyAlignment="1">
      <alignment horizontal="center" vertical="center"/>
    </xf>
    <xf numFmtId="171" fontId="7" fillId="0" borderId="15" xfId="62" applyFont="1" applyBorder="1" applyAlignment="1">
      <alignment horizontal="left" vertical="center" wrapText="1"/>
    </xf>
    <xf numFmtId="39" fontId="7" fillId="0" borderId="15" xfId="62" applyNumberFormat="1" applyFont="1" applyBorder="1" applyAlignment="1">
      <alignment horizontal="right" wrapText="1"/>
    </xf>
    <xf numFmtId="39" fontId="2" fillId="0" borderId="15" xfId="62" applyNumberFormat="1" applyFont="1" applyBorder="1" applyAlignment="1">
      <alignment horizontal="right"/>
    </xf>
    <xf numFmtId="39" fontId="2" fillId="0" borderId="15" xfId="62" applyNumberFormat="1" applyFont="1" applyBorder="1" applyAlignment="1" applyProtection="1">
      <alignment horizontal="right"/>
      <protection/>
    </xf>
    <xf numFmtId="171" fontId="1" fillId="0" borderId="18" xfId="62" applyFont="1" applyBorder="1" applyAlignment="1">
      <alignment horizontal="center" vertical="center"/>
    </xf>
    <xf numFmtId="171" fontId="7" fillId="0" borderId="18" xfId="62" applyFont="1" applyBorder="1" applyAlignment="1">
      <alignment horizontal="left" vertical="center" wrapText="1"/>
    </xf>
    <xf numFmtId="39" fontId="7" fillId="0" borderId="18" xfId="62" applyNumberFormat="1" applyFont="1" applyBorder="1" applyAlignment="1">
      <alignment horizontal="right" wrapText="1"/>
    </xf>
    <xf numFmtId="39" fontId="7" fillId="0" borderId="18" xfId="62" applyNumberFormat="1" applyFont="1" applyBorder="1" applyAlignment="1">
      <alignment horizontal="right"/>
    </xf>
    <xf numFmtId="171" fontId="1" fillId="34" borderId="19" xfId="62" applyFont="1" applyFill="1" applyBorder="1" applyAlignment="1">
      <alignment horizontal="center" vertical="center"/>
    </xf>
    <xf numFmtId="39" fontId="7" fillId="34" borderId="19" xfId="62" applyNumberFormat="1" applyFont="1" applyFill="1" applyBorder="1" applyAlignment="1">
      <alignment horizontal="right" wrapText="1"/>
    </xf>
    <xf numFmtId="171" fontId="2" fillId="0" borderId="0" xfId="62" applyFont="1" applyBorder="1" applyAlignment="1">
      <alignment horizontal="center" vertical="center"/>
    </xf>
    <xf numFmtId="171" fontId="2" fillId="0" borderId="0" xfId="62" applyFont="1" applyBorder="1" applyAlignment="1">
      <alignment horizontal="left" vertical="center" wrapText="1"/>
    </xf>
    <xf numFmtId="171" fontId="2" fillId="0" borderId="0" xfId="62" applyFont="1" applyBorder="1" applyAlignment="1">
      <alignment vertical="center" wrapText="1"/>
    </xf>
    <xf numFmtId="171" fontId="8" fillId="0" borderId="0" xfId="62" applyFont="1" applyBorder="1" applyAlignment="1">
      <alignment horizontal="center" vertical="center"/>
    </xf>
    <xf numFmtId="171" fontId="2" fillId="0" borderId="0" xfId="62" applyFont="1" applyBorder="1" applyAlignment="1" applyProtection="1">
      <alignment horizontal="center"/>
      <protection/>
    </xf>
    <xf numFmtId="171" fontId="13" fillId="33" borderId="20" xfId="62" applyFont="1" applyFill="1" applyBorder="1" applyAlignment="1" applyProtection="1">
      <alignment horizontal="center" vertical="center"/>
      <protection/>
    </xf>
    <xf numFmtId="171" fontId="14" fillId="33" borderId="21" xfId="62" applyFont="1" applyFill="1" applyBorder="1" applyAlignment="1" applyProtection="1">
      <alignment horizontal="center" vertical="center" wrapText="1" shrinkToFit="1"/>
      <protection/>
    </xf>
    <xf numFmtId="171" fontId="7" fillId="0" borderId="15" xfId="62" applyFont="1" applyBorder="1" applyAlignment="1">
      <alignment wrapText="1"/>
    </xf>
    <xf numFmtId="171" fontId="2" fillId="0" borderId="13" xfId="62" applyFont="1" applyBorder="1" applyAlignment="1">
      <alignment horizontal="center"/>
    </xf>
    <xf numFmtId="171" fontId="7" fillId="0" borderId="14" xfId="62" applyFont="1" applyBorder="1" applyAlignment="1">
      <alignment horizontal="center"/>
    </xf>
    <xf numFmtId="171" fontId="2" fillId="0" borderId="15" xfId="62" applyFont="1" applyBorder="1" applyAlignment="1" applyProtection="1">
      <alignment horizontal="center"/>
      <protection/>
    </xf>
    <xf numFmtId="171" fontId="2" fillId="0" borderId="15" xfId="62" applyFont="1" applyFill="1" applyBorder="1" applyAlignment="1">
      <alignment horizontal="right"/>
    </xf>
    <xf numFmtId="171" fontId="2" fillId="0" borderId="15" xfId="62" applyFont="1" applyFill="1" applyBorder="1" applyAlignment="1">
      <alignment horizontal="right" wrapText="1"/>
    </xf>
    <xf numFmtId="171" fontId="7" fillId="0" borderId="16" xfId="62" applyFont="1" applyBorder="1" applyAlignment="1">
      <alignment wrapText="1"/>
    </xf>
    <xf numFmtId="171" fontId="2" fillId="0" borderId="16" xfId="62" applyFont="1" applyBorder="1" applyAlignment="1">
      <alignment horizontal="center"/>
    </xf>
    <xf numFmtId="171" fontId="2" fillId="0" borderId="16" xfId="62" applyFont="1" applyBorder="1" applyAlignment="1" applyProtection="1">
      <alignment horizontal="center"/>
      <protection/>
    </xf>
    <xf numFmtId="171" fontId="2" fillId="0" borderId="16" xfId="62" applyFont="1" applyFill="1" applyBorder="1" applyAlignment="1">
      <alignment horizontal="right"/>
    </xf>
    <xf numFmtId="171" fontId="2" fillId="0" borderId="16" xfId="62" applyFont="1" applyFill="1" applyBorder="1" applyAlignment="1">
      <alignment horizontal="right" wrapText="1"/>
    </xf>
    <xf numFmtId="171" fontId="2" fillId="0" borderId="15" xfId="62" applyFont="1" applyBorder="1" applyAlignment="1">
      <alignment horizontal="center"/>
    </xf>
    <xf numFmtId="171" fontId="7" fillId="0" borderId="16" xfId="62" applyFont="1" applyBorder="1" applyAlignment="1">
      <alignment horizontal="center"/>
    </xf>
    <xf numFmtId="0" fontId="7" fillId="0" borderId="16" xfId="0" applyFont="1" applyBorder="1" applyAlignment="1">
      <alignment horizontal="left" vertical="center" wrapText="1"/>
    </xf>
    <xf numFmtId="171" fontId="7" fillId="34" borderId="19" xfId="62" applyFont="1" applyFill="1" applyBorder="1" applyAlignment="1">
      <alignment horizontal="left" vertical="center" wrapText="1"/>
    </xf>
    <xf numFmtId="171" fontId="7" fillId="34" borderId="19" xfId="62" applyFont="1" applyFill="1" applyBorder="1" applyAlignment="1">
      <alignment wrapText="1"/>
    </xf>
    <xf numFmtId="171" fontId="7" fillId="34" borderId="19" xfId="62" applyFont="1" applyFill="1" applyBorder="1" applyAlignment="1">
      <alignment horizontal="left" wrapText="1"/>
    </xf>
    <xf numFmtId="171" fontId="7" fillId="0" borderId="0" xfId="62" applyFont="1" applyBorder="1" applyAlignment="1">
      <alignment horizontal="left" vertical="center" wrapText="1"/>
    </xf>
    <xf numFmtId="171" fontId="7" fillId="0" borderId="0" xfId="62" applyFont="1" applyBorder="1" applyAlignment="1">
      <alignment vertical="center" wrapText="1"/>
    </xf>
    <xf numFmtId="177" fontId="7" fillId="34" borderId="19" xfId="62" applyNumberFormat="1" applyFont="1" applyFill="1" applyBorder="1" applyAlignment="1">
      <alignment horizontal="right" wrapText="1"/>
    </xf>
    <xf numFmtId="171" fontId="13" fillId="33" borderId="10" xfId="62" applyFont="1" applyFill="1" applyBorder="1" applyAlignment="1" applyProtection="1">
      <alignment vertical="center"/>
      <protection/>
    </xf>
    <xf numFmtId="171" fontId="2" fillId="0" borderId="0" xfId="62" applyFont="1" applyAlignment="1">
      <alignment vertical="center"/>
    </xf>
    <xf numFmtId="171" fontId="2" fillId="0" borderId="0" xfId="62" applyFont="1" applyAlignment="1">
      <alignment/>
    </xf>
    <xf numFmtId="171" fontId="2" fillId="0" borderId="0" xfId="62" applyFont="1" applyAlignment="1">
      <alignment horizontal="center" vertical="center"/>
    </xf>
    <xf numFmtId="171" fontId="5" fillId="0" borderId="0" xfId="62" applyFont="1" applyAlignment="1">
      <alignment/>
    </xf>
    <xf numFmtId="171" fontId="2" fillId="0" borderId="22" xfId="62" applyFont="1" applyBorder="1" applyAlignment="1">
      <alignment horizontal="center"/>
    </xf>
    <xf numFmtId="171" fontId="2" fillId="0" borderId="23" xfId="62" applyFont="1" applyBorder="1" applyAlignment="1">
      <alignment horizontal="center"/>
    </xf>
    <xf numFmtId="171" fontId="2" fillId="0" borderId="0" xfId="62" applyFont="1" applyAlignment="1">
      <alignment horizontal="center"/>
    </xf>
    <xf numFmtId="39" fontId="2" fillId="0" borderId="18" xfId="62" applyNumberFormat="1" applyFont="1" applyBorder="1" applyAlignment="1">
      <alignment horizontal="right"/>
    </xf>
    <xf numFmtId="171" fontId="14" fillId="33" borderId="10" xfId="62" applyFont="1" applyFill="1" applyBorder="1" applyAlignment="1" applyProtection="1">
      <alignment horizontal="center" vertical="center" wrapText="1" shrinkToFit="1"/>
      <protection/>
    </xf>
    <xf numFmtId="39" fontId="2" fillId="0" borderId="0" xfId="62" applyNumberFormat="1" applyFont="1" applyBorder="1" applyAlignment="1">
      <alignment horizontal="right"/>
    </xf>
    <xf numFmtId="39" fontId="2" fillId="0" borderId="24" xfId="62" applyNumberFormat="1" applyFont="1" applyBorder="1" applyAlignment="1">
      <alignment horizontal="right"/>
    </xf>
    <xf numFmtId="4" fontId="7" fillId="0" borderId="16" xfId="62" applyNumberFormat="1" applyFont="1" applyBorder="1" applyAlignment="1">
      <alignment wrapText="1"/>
    </xf>
    <xf numFmtId="171" fontId="2" fillId="0" borderId="16" xfId="62" applyFont="1" applyFill="1" applyBorder="1" applyAlignment="1">
      <alignment horizontal="right"/>
    </xf>
    <xf numFmtId="39" fontId="2" fillId="0" borderId="25" xfId="62" applyNumberFormat="1" applyFont="1" applyBorder="1" applyAlignment="1">
      <alignment horizontal="right"/>
    </xf>
    <xf numFmtId="171" fontId="13" fillId="33" borderId="26" xfId="62" applyFont="1" applyFill="1" applyBorder="1" applyAlignment="1">
      <alignment horizontal="center" vertical="center" wrapText="1"/>
    </xf>
    <xf numFmtId="171" fontId="13" fillId="33" borderId="20" xfId="62" applyFont="1" applyFill="1" applyBorder="1" applyAlignment="1">
      <alignment horizontal="center" vertical="center" wrapText="1"/>
    </xf>
    <xf numFmtId="171" fontId="13" fillId="33" borderId="12" xfId="62" applyFont="1" applyFill="1" applyBorder="1" applyAlignment="1">
      <alignment horizontal="center" vertical="center" wrapText="1"/>
    </xf>
    <xf numFmtId="171" fontId="2" fillId="0" borderId="27" xfId="62" applyFont="1" applyFill="1" applyBorder="1" applyAlignment="1">
      <alignment horizontal="right"/>
    </xf>
    <xf numFmtId="171" fontId="2" fillId="0" borderId="28" xfId="62" applyFont="1" applyFill="1" applyBorder="1" applyAlignment="1">
      <alignment horizontal="right"/>
    </xf>
    <xf numFmtId="171" fontId="5" fillId="0" borderId="0" xfId="62" applyFont="1" applyAlignment="1">
      <alignment horizontal="center"/>
    </xf>
    <xf numFmtId="171" fontId="1" fillId="0" borderId="0" xfId="62" applyFont="1" applyAlignment="1">
      <alignment horizontal="center"/>
    </xf>
    <xf numFmtId="171" fontId="7" fillId="0" borderId="27" xfId="62" applyFont="1" applyBorder="1" applyAlignment="1">
      <alignment wrapText="1"/>
    </xf>
    <xf numFmtId="171" fontId="2" fillId="0" borderId="20" xfId="62" applyFont="1" applyBorder="1" applyAlignment="1">
      <alignment horizontal="center"/>
    </xf>
    <xf numFmtId="171" fontId="7" fillId="0" borderId="29" xfId="62" applyFont="1" applyBorder="1" applyAlignment="1">
      <alignment horizontal="center"/>
    </xf>
    <xf numFmtId="171" fontId="2" fillId="0" borderId="27" xfId="62" applyFont="1" applyBorder="1" applyAlignment="1" applyProtection="1">
      <alignment horizontal="center"/>
      <protection/>
    </xf>
    <xf numFmtId="171" fontId="2" fillId="0" borderId="27" xfId="62" applyFont="1" applyFill="1" applyBorder="1" applyAlignment="1">
      <alignment horizontal="right" wrapText="1"/>
    </xf>
    <xf numFmtId="4" fontId="2" fillId="35" borderId="20" xfId="0" applyNumberFormat="1" applyFont="1" applyFill="1" applyBorder="1" applyAlignment="1">
      <alignment/>
    </xf>
    <xf numFmtId="171" fontId="2" fillId="0" borderId="20" xfId="62" applyFont="1" applyFill="1" applyBorder="1" applyAlignment="1">
      <alignment horizontal="right" wrapText="1"/>
    </xf>
    <xf numFmtId="39" fontId="2" fillId="0" borderId="20" xfId="62" applyNumberFormat="1" applyFont="1" applyFill="1" applyBorder="1" applyAlignment="1">
      <alignment horizontal="right" wrapText="1"/>
    </xf>
    <xf numFmtId="171" fontId="2" fillId="0" borderId="30" xfId="62" applyFont="1" applyFill="1" applyBorder="1" applyAlignment="1">
      <alignment horizontal="right" wrapText="1"/>
    </xf>
    <xf numFmtId="4" fontId="2" fillId="35" borderId="16" xfId="0" applyNumberFormat="1" applyFont="1" applyFill="1" applyBorder="1" applyAlignment="1">
      <alignment/>
    </xf>
    <xf numFmtId="171" fontId="13" fillId="33" borderId="31" xfId="62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609600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zoomScalePageLayoutView="0" workbookViewId="0" topLeftCell="A4">
      <selection activeCell="M7" sqref="M7"/>
    </sheetView>
  </sheetViews>
  <sheetFormatPr defaultColWidth="9.140625" defaultRowHeight="12.75"/>
  <cols>
    <col min="2" max="2" width="32.57421875" style="0" customWidth="1"/>
    <col min="3" max="3" width="12.140625" style="0" customWidth="1"/>
    <col min="4" max="4" width="12.421875" style="0" customWidth="1"/>
    <col min="5" max="5" width="12.140625" style="0" customWidth="1"/>
    <col min="6" max="6" width="14.28125" style="0" customWidth="1"/>
    <col min="7" max="7" width="12.140625" style="0" customWidth="1"/>
    <col min="8" max="8" width="12.57421875" style="0" customWidth="1"/>
    <col min="9" max="9" width="12.140625" style="0" customWidth="1"/>
    <col min="10" max="11" width="13.00390625" style="0" customWidth="1"/>
    <col min="12" max="13" width="12.57421875" style="0" customWidth="1"/>
    <col min="14" max="14" width="13.140625" style="0" bestFit="1" customWidth="1"/>
    <col min="15" max="15" width="13.140625" style="0" customWidth="1"/>
    <col min="16" max="16" width="14.140625" style="0" bestFit="1" customWidth="1"/>
    <col min="18" max="18" width="15.00390625" style="0" bestFit="1" customWidth="1"/>
    <col min="20" max="20" width="12.8515625" style="0" bestFit="1" customWidth="1"/>
  </cols>
  <sheetData>
    <row r="1" spans="1:16" ht="13.5">
      <c r="A1" s="104"/>
      <c r="B1" s="2" t="s">
        <v>34</v>
      </c>
      <c r="C1" s="3"/>
      <c r="D1" s="4"/>
      <c r="E1" s="4"/>
      <c r="F1" s="1"/>
      <c r="G1" s="5"/>
      <c r="H1" s="6"/>
      <c r="I1" s="6"/>
      <c r="J1" s="6"/>
      <c r="K1" s="7"/>
      <c r="L1" s="7"/>
      <c r="M1" s="7"/>
      <c r="N1" s="7"/>
      <c r="O1" s="7"/>
      <c r="P1" s="8"/>
    </row>
    <row r="2" spans="1:16" ht="13.5">
      <c r="A2" s="104"/>
      <c r="B2" s="9" t="s">
        <v>35</v>
      </c>
      <c r="C2" s="3"/>
      <c r="D2" s="4"/>
      <c r="E2" s="4"/>
      <c r="F2" s="10"/>
      <c r="G2" s="11"/>
      <c r="H2" s="11"/>
      <c r="I2" s="11"/>
      <c r="J2" s="11"/>
      <c r="K2" s="11"/>
      <c r="L2" s="11"/>
      <c r="M2" s="11"/>
      <c r="N2" s="11"/>
      <c r="O2" s="11"/>
      <c r="P2" s="12"/>
    </row>
    <row r="3" spans="1:16" ht="13.5">
      <c r="A3" s="104"/>
      <c r="B3" s="9" t="s">
        <v>36</v>
      </c>
      <c r="C3" s="3"/>
      <c r="D3" s="4"/>
      <c r="E3" s="4"/>
      <c r="F3" s="10"/>
      <c r="G3" s="13"/>
      <c r="H3" s="14"/>
      <c r="I3" s="14"/>
      <c r="J3" s="11"/>
      <c r="K3" s="9"/>
      <c r="L3" s="15"/>
      <c r="M3" s="15"/>
      <c r="N3" s="15"/>
      <c r="O3" s="15"/>
      <c r="P3" s="15"/>
    </row>
    <row r="4" spans="1:16" ht="12.75">
      <c r="A4" s="9"/>
      <c r="B4" s="9"/>
      <c r="C4" s="13"/>
      <c r="D4" s="9"/>
      <c r="E4" s="9"/>
      <c r="F4" s="10"/>
      <c r="G4" s="11"/>
      <c r="H4" s="11"/>
      <c r="I4" s="11"/>
      <c r="J4" s="16"/>
      <c r="K4" s="17"/>
      <c r="L4" s="15"/>
      <c r="M4" s="15"/>
      <c r="N4" s="15"/>
      <c r="O4" s="15"/>
      <c r="P4" s="15"/>
    </row>
    <row r="5" spans="1:16" ht="12.75">
      <c r="A5" s="18" t="s">
        <v>100</v>
      </c>
      <c r="B5" s="9"/>
      <c r="C5" s="13"/>
      <c r="D5" s="9"/>
      <c r="E5" s="9"/>
      <c r="F5" s="10"/>
      <c r="G5" s="11"/>
      <c r="H5" s="11"/>
      <c r="I5" s="11"/>
      <c r="J5" s="16"/>
      <c r="K5" s="17"/>
      <c r="L5" s="15"/>
      <c r="M5" s="15"/>
      <c r="N5" s="15"/>
      <c r="O5" s="15"/>
      <c r="P5" s="15"/>
    </row>
    <row r="6" spans="1:16" ht="12.75">
      <c r="A6" s="18" t="s">
        <v>37</v>
      </c>
      <c r="B6" s="9"/>
      <c r="C6" s="13"/>
      <c r="D6" s="9"/>
      <c r="E6" s="9"/>
      <c r="F6" s="10"/>
      <c r="G6" s="11"/>
      <c r="H6" s="11"/>
      <c r="I6" s="11"/>
      <c r="J6" s="16"/>
      <c r="K6" s="17"/>
      <c r="L6" s="15"/>
      <c r="M6" s="15"/>
      <c r="N6" s="15"/>
      <c r="O6" s="15"/>
      <c r="P6" s="15"/>
    </row>
    <row r="7" spans="1:16" ht="12.75">
      <c r="A7" s="9" t="s">
        <v>103</v>
      </c>
      <c r="B7" s="9"/>
      <c r="C7" s="13"/>
      <c r="D7" s="9"/>
      <c r="E7" s="9"/>
      <c r="F7" s="10"/>
      <c r="G7" s="11"/>
      <c r="H7" s="11"/>
      <c r="I7" s="11"/>
      <c r="J7" s="16"/>
      <c r="K7" s="17"/>
      <c r="L7" s="15"/>
      <c r="M7" s="15"/>
      <c r="N7" s="15"/>
      <c r="O7" s="15"/>
      <c r="P7" s="15"/>
    </row>
    <row r="8" spans="1:16" ht="12.75">
      <c r="A8" s="105" t="s">
        <v>99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</row>
    <row r="9" spans="1:16" ht="12.75">
      <c r="A9" s="105" t="s">
        <v>0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</row>
    <row r="10" spans="1:16" ht="12.75">
      <c r="A10" s="2" t="s">
        <v>102</v>
      </c>
      <c r="B10" s="2"/>
      <c r="C10" s="19"/>
      <c r="D10" s="2"/>
      <c r="E10" s="2"/>
      <c r="F10" s="20"/>
      <c r="G10" s="5"/>
      <c r="H10" s="21"/>
      <c r="I10" s="21"/>
      <c r="J10" s="16"/>
      <c r="K10" s="22"/>
      <c r="L10" s="7"/>
      <c r="M10" s="7"/>
      <c r="N10" s="7"/>
      <c r="O10" s="7"/>
      <c r="P10" s="23"/>
    </row>
    <row r="11" spans="1:16" ht="15.75" thickBot="1">
      <c r="A11" s="24" t="s">
        <v>1</v>
      </c>
      <c r="B11" s="2"/>
      <c r="C11" s="19"/>
      <c r="D11" s="2"/>
      <c r="E11" s="2"/>
      <c r="F11" s="20"/>
      <c r="G11" s="5"/>
      <c r="H11" s="21"/>
      <c r="I11" s="21"/>
      <c r="J11" s="16"/>
      <c r="K11" s="22"/>
      <c r="L11" s="7"/>
      <c r="M11" s="7"/>
      <c r="N11" s="7"/>
      <c r="O11" s="7"/>
      <c r="P11" s="23"/>
    </row>
    <row r="12" spans="1:16" ht="13.5" thickBot="1">
      <c r="A12" s="25" t="s">
        <v>38</v>
      </c>
      <c r="B12" s="25" t="s">
        <v>39</v>
      </c>
      <c r="C12" s="25" t="s">
        <v>40</v>
      </c>
      <c r="D12" s="25" t="s">
        <v>41</v>
      </c>
      <c r="E12" s="25" t="s">
        <v>42</v>
      </c>
      <c r="F12" s="26" t="s">
        <v>43</v>
      </c>
      <c r="G12" s="25" t="s">
        <v>44</v>
      </c>
      <c r="H12" s="27" t="s">
        <v>45</v>
      </c>
      <c r="I12" s="27" t="s">
        <v>46</v>
      </c>
      <c r="J12" s="27" t="s">
        <v>47</v>
      </c>
      <c r="K12" s="26" t="s">
        <v>48</v>
      </c>
      <c r="L12" s="116" t="s">
        <v>49</v>
      </c>
      <c r="M12" s="116" t="s">
        <v>50</v>
      </c>
      <c r="N12" s="116" t="s">
        <v>51</v>
      </c>
      <c r="O12" s="101" t="s">
        <v>101</v>
      </c>
      <c r="P12" s="30" t="s">
        <v>53</v>
      </c>
    </row>
    <row r="13" spans="1:16" ht="12.75">
      <c r="A13" s="31" t="s">
        <v>2</v>
      </c>
      <c r="B13" s="32" t="s">
        <v>54</v>
      </c>
      <c r="C13" s="33">
        <v>55645084.93</v>
      </c>
      <c r="D13" s="34">
        <v>39161568.33</v>
      </c>
      <c r="E13" s="34">
        <v>39842366.93</v>
      </c>
      <c r="F13" s="42">
        <v>39724497.5</v>
      </c>
      <c r="G13" s="35">
        <v>40400700.02</v>
      </c>
      <c r="H13" s="36">
        <v>44179473.63</v>
      </c>
      <c r="I13" s="36">
        <v>36889548.96</v>
      </c>
      <c r="J13" s="37">
        <v>39859497.63</v>
      </c>
      <c r="K13" s="36">
        <v>39384162.88</v>
      </c>
      <c r="L13" s="37">
        <v>40325594.24</v>
      </c>
      <c r="M13" s="37">
        <v>39709766.04</v>
      </c>
      <c r="N13" s="37">
        <v>64123603.77</v>
      </c>
      <c r="O13" s="37">
        <v>212683.41</v>
      </c>
      <c r="P13" s="36">
        <f>SUM(C13:O13)</f>
        <v>519458548.27000004</v>
      </c>
    </row>
    <row r="14" spans="1:16" ht="12.75">
      <c r="A14" s="38" t="s">
        <v>3</v>
      </c>
      <c r="B14" s="39" t="s">
        <v>55</v>
      </c>
      <c r="C14" s="40">
        <v>16497578.37</v>
      </c>
      <c r="D14" s="41">
        <v>16549942.74</v>
      </c>
      <c r="E14" s="41">
        <v>16576196.72</v>
      </c>
      <c r="F14" s="42">
        <v>16818271.94</v>
      </c>
      <c r="G14" s="43">
        <v>16631175.25</v>
      </c>
      <c r="H14" s="44">
        <v>25039868.78</v>
      </c>
      <c r="I14" s="44">
        <v>16250436.65</v>
      </c>
      <c r="J14" s="45">
        <v>17351818.28</v>
      </c>
      <c r="K14" s="44">
        <v>18473003.72</v>
      </c>
      <c r="L14" s="45">
        <v>17920062.48</v>
      </c>
      <c r="M14" s="45">
        <v>19448932.83</v>
      </c>
      <c r="N14" s="45">
        <v>31638732.58</v>
      </c>
      <c r="O14" s="45">
        <v>1083074.91</v>
      </c>
      <c r="P14" s="36">
        <f>SUM(C14:O14)</f>
        <v>230279095.24999997</v>
      </c>
    </row>
    <row r="15" spans="1:16" ht="20.25">
      <c r="A15" s="46" t="s">
        <v>4</v>
      </c>
      <c r="B15" s="47" t="s">
        <v>56</v>
      </c>
      <c r="C15" s="48">
        <v>7237347.73</v>
      </c>
      <c r="D15" s="49">
        <v>7240060.24</v>
      </c>
      <c r="E15" s="49">
        <v>7241834.67</v>
      </c>
      <c r="F15" s="35">
        <v>7251534.34</v>
      </c>
      <c r="G15" s="50">
        <v>7239777.36</v>
      </c>
      <c r="H15" s="36">
        <v>7270202.02</v>
      </c>
      <c r="I15" s="36">
        <v>6923621.77</v>
      </c>
      <c r="J15" s="36">
        <v>7437659.37</v>
      </c>
      <c r="K15" s="36">
        <v>7450776.15</v>
      </c>
      <c r="L15" s="36">
        <v>7465636.59</v>
      </c>
      <c r="M15" s="36">
        <v>7627048.72</v>
      </c>
      <c r="N15" s="36">
        <v>15144075.39</v>
      </c>
      <c r="O15" s="36">
        <v>1323960.96</v>
      </c>
      <c r="P15" s="36">
        <f>SUM(C15:O15)</f>
        <v>96853535.30999999</v>
      </c>
    </row>
    <row r="16" spans="1:16" ht="71.25">
      <c r="A16" s="51" t="s">
        <v>5</v>
      </c>
      <c r="B16" s="52" t="s">
        <v>57</v>
      </c>
      <c r="C16" s="53">
        <v>2701.76</v>
      </c>
      <c r="D16" s="41">
        <v>3865.05</v>
      </c>
      <c r="E16" s="41">
        <v>608556.09</v>
      </c>
      <c r="F16" s="54">
        <v>2452.13</v>
      </c>
      <c r="G16" s="43">
        <v>53465.16</v>
      </c>
      <c r="H16" s="44">
        <v>2506.92</v>
      </c>
      <c r="I16" s="44">
        <v>42740.38</v>
      </c>
      <c r="J16" s="44">
        <v>3712.79</v>
      </c>
      <c r="K16" s="36">
        <v>10236.26</v>
      </c>
      <c r="L16" s="36">
        <v>13826.07</v>
      </c>
      <c r="M16" s="36">
        <v>463317.94</v>
      </c>
      <c r="N16" s="36">
        <v>1666737.1</v>
      </c>
      <c r="O16" s="36">
        <v>2814037.78</v>
      </c>
      <c r="P16" s="36">
        <f>SUM(C16:O16)</f>
        <v>5688155.43</v>
      </c>
    </row>
    <row r="17" spans="1:16" ht="13.5" thickBot="1">
      <c r="A17" s="55" t="s">
        <v>58</v>
      </c>
      <c r="B17" s="55"/>
      <c r="C17" s="56">
        <f>SUM(C13:C16)</f>
        <v>79382712.79</v>
      </c>
      <c r="D17" s="56">
        <f aca="true" t="shared" si="0" ref="D17:P17">SUM(D13:D16)</f>
        <v>62955436.36</v>
      </c>
      <c r="E17" s="56">
        <f t="shared" si="0"/>
        <v>64268954.410000004</v>
      </c>
      <c r="F17" s="56">
        <f t="shared" si="0"/>
        <v>63796755.910000004</v>
      </c>
      <c r="G17" s="56">
        <f t="shared" si="0"/>
        <v>64325117.79</v>
      </c>
      <c r="H17" s="56">
        <f t="shared" si="0"/>
        <v>76492051.35</v>
      </c>
      <c r="I17" s="56">
        <f t="shared" si="0"/>
        <v>60106347.76</v>
      </c>
      <c r="J17" s="56">
        <f t="shared" si="0"/>
        <v>64652688.07</v>
      </c>
      <c r="K17" s="56">
        <f t="shared" si="0"/>
        <v>65318179.01</v>
      </c>
      <c r="L17" s="56">
        <f t="shared" si="0"/>
        <v>65725119.38</v>
      </c>
      <c r="M17" s="56">
        <f t="shared" si="0"/>
        <v>67249065.53</v>
      </c>
      <c r="N17" s="56">
        <f t="shared" si="0"/>
        <v>112573148.83999999</v>
      </c>
      <c r="O17" s="56">
        <f t="shared" si="0"/>
        <v>5433757.06</v>
      </c>
      <c r="P17" s="56">
        <f t="shared" si="0"/>
        <v>852279334.2599999</v>
      </c>
    </row>
    <row r="18" spans="1:16" ht="13.5" thickTop="1">
      <c r="A18" s="57"/>
      <c r="B18" s="58"/>
      <c r="C18" s="59"/>
      <c r="D18" s="57"/>
      <c r="E18" s="57"/>
      <c r="F18" s="60"/>
      <c r="G18" s="61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5.75" thickBot="1">
      <c r="A19" s="24" t="s">
        <v>6</v>
      </c>
      <c r="B19" s="2"/>
      <c r="C19" s="19"/>
      <c r="D19" s="2"/>
      <c r="E19" s="2"/>
      <c r="F19" s="20"/>
      <c r="G19" s="5"/>
      <c r="H19" s="21"/>
      <c r="I19" s="21"/>
      <c r="J19" s="16"/>
      <c r="K19" s="22"/>
      <c r="L19" s="7"/>
      <c r="M19" s="7"/>
      <c r="N19" s="7"/>
      <c r="O19" s="7"/>
      <c r="P19" s="23"/>
    </row>
    <row r="20" spans="1:16" ht="21.75" customHeight="1" thickBot="1">
      <c r="A20" s="62" t="s">
        <v>38</v>
      </c>
      <c r="B20" s="62" t="s">
        <v>39</v>
      </c>
      <c r="C20" s="25" t="s">
        <v>40</v>
      </c>
      <c r="D20" s="25" t="s">
        <v>41</v>
      </c>
      <c r="E20" s="25" t="s">
        <v>42</v>
      </c>
      <c r="F20" s="26" t="s">
        <v>43</v>
      </c>
      <c r="G20" s="25" t="s">
        <v>44</v>
      </c>
      <c r="H20" s="27" t="s">
        <v>45</v>
      </c>
      <c r="I20" s="27" t="s">
        <v>46</v>
      </c>
      <c r="J20" s="27" t="s">
        <v>47</v>
      </c>
      <c r="K20" s="26" t="s">
        <v>48</v>
      </c>
      <c r="L20" s="29" t="s">
        <v>49</v>
      </c>
      <c r="M20" s="29" t="s">
        <v>50</v>
      </c>
      <c r="N20" s="99">
        <v>74087.53</v>
      </c>
      <c r="O20" s="100" t="s">
        <v>52</v>
      </c>
      <c r="P20" s="30" t="s">
        <v>53</v>
      </c>
    </row>
    <row r="21" spans="1:16" ht="20.25">
      <c r="A21" s="38" t="s">
        <v>2</v>
      </c>
      <c r="B21" s="52" t="s">
        <v>59</v>
      </c>
      <c r="C21" s="106">
        <v>56080.17</v>
      </c>
      <c r="D21" s="107">
        <v>119994.34</v>
      </c>
      <c r="E21" s="107">
        <v>122948.27</v>
      </c>
      <c r="F21" s="108">
        <v>118515.14</v>
      </c>
      <c r="G21" s="109">
        <v>110303.31</v>
      </c>
      <c r="H21" s="102">
        <v>108154.86</v>
      </c>
      <c r="I21" s="102">
        <v>109781.75</v>
      </c>
      <c r="J21" s="110">
        <v>100891.04</v>
      </c>
      <c r="K21" s="102">
        <v>96691.72</v>
      </c>
      <c r="L21" s="111">
        <v>94735.49</v>
      </c>
      <c r="M21" s="112">
        <v>64533.51</v>
      </c>
      <c r="N21" s="113">
        <v>74087.53</v>
      </c>
      <c r="O21" s="114">
        <v>156433.94</v>
      </c>
      <c r="P21" s="103">
        <f aca="true" t="shared" si="1" ref="P21:P46">SUM(C21:O21)</f>
        <v>1333151.0699999998</v>
      </c>
    </row>
    <row r="22" spans="1:16" ht="20.25">
      <c r="A22" s="38" t="s">
        <v>3</v>
      </c>
      <c r="B22" s="39" t="s">
        <v>60</v>
      </c>
      <c r="C22" s="70">
        <v>2099081.91</v>
      </c>
      <c r="D22" s="71">
        <v>2092217.83</v>
      </c>
      <c r="E22" s="71">
        <v>2965910.37</v>
      </c>
      <c r="F22" s="76">
        <v>2295465.27</v>
      </c>
      <c r="G22" s="72">
        <v>2282894.46</v>
      </c>
      <c r="H22" s="73">
        <v>2281247</v>
      </c>
      <c r="I22" s="73">
        <v>2278546.24</v>
      </c>
      <c r="J22" s="74">
        <v>2271784.93</v>
      </c>
      <c r="K22" s="97">
        <v>2271697.68</v>
      </c>
      <c r="L22" s="115">
        <v>2265535.71</v>
      </c>
      <c r="M22" s="115">
        <v>2256735.89</v>
      </c>
      <c r="N22" s="115">
        <v>2309289.24</v>
      </c>
      <c r="O22" s="74">
        <v>126021.47</v>
      </c>
      <c r="P22" s="73">
        <f t="shared" si="1"/>
        <v>27796428</v>
      </c>
    </row>
    <row r="23" spans="1:16" ht="20.25">
      <c r="A23" s="38" t="s">
        <v>4</v>
      </c>
      <c r="B23" s="39" t="s">
        <v>61</v>
      </c>
      <c r="C23" s="70">
        <v>320559.04</v>
      </c>
      <c r="D23" s="71">
        <v>313471.08</v>
      </c>
      <c r="E23" s="71">
        <v>417964.26</v>
      </c>
      <c r="F23" s="76">
        <v>353389.35</v>
      </c>
      <c r="G23" s="72">
        <v>348298.56</v>
      </c>
      <c r="H23" s="73">
        <v>357200.37</v>
      </c>
      <c r="I23" s="73">
        <v>361001.99</v>
      </c>
      <c r="J23" s="73">
        <v>364928.19</v>
      </c>
      <c r="K23" s="73">
        <v>371811.74</v>
      </c>
      <c r="L23" s="115">
        <v>371275.54</v>
      </c>
      <c r="M23" s="115">
        <v>370948.12</v>
      </c>
      <c r="N23" s="115">
        <v>367145.05</v>
      </c>
      <c r="O23" s="73">
        <v>137970.71</v>
      </c>
      <c r="P23" s="73">
        <f t="shared" si="1"/>
        <v>4455964</v>
      </c>
    </row>
    <row r="24" spans="1:16" ht="20.25">
      <c r="A24" s="38" t="s">
        <v>5</v>
      </c>
      <c r="B24" s="39" t="s">
        <v>62</v>
      </c>
      <c r="C24" s="41">
        <v>0</v>
      </c>
      <c r="D24" s="71">
        <v>28.79</v>
      </c>
      <c r="E24" s="71">
        <v>0</v>
      </c>
      <c r="F24" s="76">
        <v>0</v>
      </c>
      <c r="G24" s="72">
        <v>0</v>
      </c>
      <c r="H24" s="73">
        <v>0</v>
      </c>
      <c r="I24" s="73">
        <v>0</v>
      </c>
      <c r="J24" s="73">
        <v>0</v>
      </c>
      <c r="K24" s="97">
        <v>0</v>
      </c>
      <c r="L24" s="115">
        <v>0</v>
      </c>
      <c r="M24" s="115">
        <v>0</v>
      </c>
      <c r="N24" s="115">
        <v>0</v>
      </c>
      <c r="O24" s="41">
        <v>0</v>
      </c>
      <c r="P24" s="73">
        <f t="shared" si="1"/>
        <v>28.79</v>
      </c>
    </row>
    <row r="25" spans="1:16" ht="20.25">
      <c r="A25" s="38" t="s">
        <v>7</v>
      </c>
      <c r="B25" s="39" t="s">
        <v>63</v>
      </c>
      <c r="C25" s="70">
        <v>78563.94</v>
      </c>
      <c r="D25" s="71">
        <v>96553.44</v>
      </c>
      <c r="E25" s="71">
        <v>89166.73</v>
      </c>
      <c r="F25" s="76">
        <v>161658.87</v>
      </c>
      <c r="G25" s="72">
        <v>119399.58</v>
      </c>
      <c r="H25" s="73">
        <v>167206.93</v>
      </c>
      <c r="I25" s="73">
        <v>149741.88</v>
      </c>
      <c r="J25" s="73">
        <v>210671.21</v>
      </c>
      <c r="K25" s="73">
        <v>226437.04</v>
      </c>
      <c r="L25" s="115">
        <v>291167.12</v>
      </c>
      <c r="M25" s="115">
        <v>158452.15</v>
      </c>
      <c r="N25" s="115">
        <v>171402.61</v>
      </c>
      <c r="O25" s="41">
        <v>0</v>
      </c>
      <c r="P25" s="73">
        <f t="shared" si="1"/>
        <v>1920421.5</v>
      </c>
    </row>
    <row r="26" spans="1:16" ht="12.75">
      <c r="A26" s="38" t="s">
        <v>8</v>
      </c>
      <c r="B26" s="39" t="s">
        <v>64</v>
      </c>
      <c r="C26" s="41">
        <v>0</v>
      </c>
      <c r="D26" s="71">
        <v>15615.47</v>
      </c>
      <c r="E26" s="71">
        <v>37243.21</v>
      </c>
      <c r="F26" s="76">
        <v>14335.02</v>
      </c>
      <c r="G26" s="72">
        <v>13648.39</v>
      </c>
      <c r="H26" s="73">
        <v>27345.11</v>
      </c>
      <c r="I26" s="73">
        <v>7157.88</v>
      </c>
      <c r="J26" s="73">
        <v>20762.21</v>
      </c>
      <c r="K26" s="73">
        <v>29894.27</v>
      </c>
      <c r="L26" s="115">
        <v>27659.45</v>
      </c>
      <c r="M26" s="115">
        <v>35847.22</v>
      </c>
      <c r="N26" s="115">
        <v>130282.23</v>
      </c>
      <c r="O26" s="41">
        <v>0</v>
      </c>
      <c r="P26" s="73">
        <f t="shared" si="1"/>
        <v>359790.46</v>
      </c>
    </row>
    <row r="27" spans="1:16" ht="20.25">
      <c r="A27" s="38" t="s">
        <v>9</v>
      </c>
      <c r="B27" s="39" t="s">
        <v>65</v>
      </c>
      <c r="C27" s="70">
        <v>225209.89</v>
      </c>
      <c r="D27" s="71">
        <v>396526.09</v>
      </c>
      <c r="E27" s="71">
        <v>501002.39</v>
      </c>
      <c r="F27" s="76">
        <v>315519.55</v>
      </c>
      <c r="G27" s="72">
        <v>308434.13</v>
      </c>
      <c r="H27" s="73">
        <v>353062.94</v>
      </c>
      <c r="I27" s="73">
        <v>414128.62</v>
      </c>
      <c r="J27" s="73">
        <v>282502.62</v>
      </c>
      <c r="K27" s="73">
        <v>326045.38</v>
      </c>
      <c r="L27" s="73">
        <v>311112.26</v>
      </c>
      <c r="M27" s="73">
        <v>299464.84</v>
      </c>
      <c r="N27" s="115">
        <v>858571.45</v>
      </c>
      <c r="O27" s="73">
        <v>8648.77</v>
      </c>
      <c r="P27" s="73">
        <f t="shared" si="1"/>
        <v>4600228.93</v>
      </c>
    </row>
    <row r="28" spans="1:16" ht="12.75">
      <c r="A28" s="38" t="s">
        <v>11</v>
      </c>
      <c r="B28" s="39" t="s">
        <v>10</v>
      </c>
      <c r="C28" s="70">
        <v>15539.53</v>
      </c>
      <c r="D28" s="71">
        <v>194448.92</v>
      </c>
      <c r="E28" s="71">
        <v>62638.03</v>
      </c>
      <c r="F28" s="76">
        <v>357163.27</v>
      </c>
      <c r="G28" s="72">
        <v>210035.71</v>
      </c>
      <c r="H28" s="73">
        <v>357498.83</v>
      </c>
      <c r="I28" s="73">
        <v>81609.79</v>
      </c>
      <c r="J28" s="73">
        <v>243504.92</v>
      </c>
      <c r="K28" s="73">
        <v>193184.35</v>
      </c>
      <c r="L28" s="73">
        <v>223365.77</v>
      </c>
      <c r="M28" s="73">
        <v>224189.54</v>
      </c>
      <c r="N28" s="73">
        <v>412004.58</v>
      </c>
      <c r="O28" s="73">
        <v>24413.8</v>
      </c>
      <c r="P28" s="73">
        <f t="shared" si="1"/>
        <v>2599597.04</v>
      </c>
    </row>
    <row r="29" spans="1:16" ht="12.75">
      <c r="A29" s="38" t="s">
        <v>12</v>
      </c>
      <c r="B29" s="39" t="s">
        <v>66</v>
      </c>
      <c r="C29" s="70">
        <v>2193.35</v>
      </c>
      <c r="D29" s="71">
        <v>108321.72</v>
      </c>
      <c r="E29" s="71">
        <v>80791.7</v>
      </c>
      <c r="F29" s="76">
        <v>98172.9</v>
      </c>
      <c r="G29" s="72">
        <v>106553.57</v>
      </c>
      <c r="H29" s="73">
        <v>90877.6</v>
      </c>
      <c r="I29" s="73">
        <v>92283.92</v>
      </c>
      <c r="J29" s="73">
        <v>88602.36</v>
      </c>
      <c r="K29" s="73">
        <v>104308.91</v>
      </c>
      <c r="L29" s="73">
        <v>93984.57</v>
      </c>
      <c r="M29" s="73">
        <v>110837.12</v>
      </c>
      <c r="N29" s="73">
        <v>193640.78</v>
      </c>
      <c r="O29" s="73">
        <v>0</v>
      </c>
      <c r="P29" s="73">
        <f t="shared" si="1"/>
        <v>1170568.5</v>
      </c>
    </row>
    <row r="30" spans="1:16" ht="12.75">
      <c r="A30" s="38" t="s">
        <v>13</v>
      </c>
      <c r="B30" s="39" t="s">
        <v>67</v>
      </c>
      <c r="C30" s="41">
        <v>23843.85</v>
      </c>
      <c r="D30" s="71">
        <v>358376.6</v>
      </c>
      <c r="E30" s="71">
        <v>375010.96</v>
      </c>
      <c r="F30" s="76">
        <v>386142.53</v>
      </c>
      <c r="G30" s="72">
        <v>288841.25</v>
      </c>
      <c r="H30" s="73">
        <v>269770.39</v>
      </c>
      <c r="I30" s="73">
        <v>275564.11</v>
      </c>
      <c r="J30" s="73">
        <v>261193.22</v>
      </c>
      <c r="K30" s="73">
        <v>277958.54</v>
      </c>
      <c r="L30" s="73">
        <v>290604.28</v>
      </c>
      <c r="M30" s="73">
        <v>299394.82</v>
      </c>
      <c r="N30" s="73">
        <v>338901.8</v>
      </c>
      <c r="O30" s="73">
        <v>232862.93</v>
      </c>
      <c r="P30" s="73">
        <f t="shared" si="1"/>
        <v>3678465.2800000003</v>
      </c>
    </row>
    <row r="31" spans="1:16" ht="12.75">
      <c r="A31" s="38" t="s">
        <v>14</v>
      </c>
      <c r="B31" s="39" t="s">
        <v>68</v>
      </c>
      <c r="C31" s="96">
        <v>2583.59</v>
      </c>
      <c r="D31" s="41">
        <v>0</v>
      </c>
      <c r="E31" s="41">
        <v>95738.16</v>
      </c>
      <c r="F31" s="76">
        <v>126006.36</v>
      </c>
      <c r="G31" s="72">
        <v>275906.51</v>
      </c>
      <c r="H31" s="73">
        <v>116896.62</v>
      </c>
      <c r="I31" s="73">
        <v>6008.88</v>
      </c>
      <c r="J31" s="73">
        <v>175249.64</v>
      </c>
      <c r="K31" s="73">
        <v>226709.44</v>
      </c>
      <c r="L31" s="73">
        <v>5618.86</v>
      </c>
      <c r="M31" s="73">
        <v>87163.39</v>
      </c>
      <c r="N31" s="73">
        <v>323368.31</v>
      </c>
      <c r="O31" s="73">
        <v>105401.57</v>
      </c>
      <c r="P31" s="73">
        <f t="shared" si="1"/>
        <v>1546651.33</v>
      </c>
    </row>
    <row r="32" spans="1:16" ht="12.75">
      <c r="A32" s="38" t="s">
        <v>15</v>
      </c>
      <c r="B32" s="39" t="s">
        <v>69</v>
      </c>
      <c r="C32" s="70">
        <v>682.63</v>
      </c>
      <c r="D32" s="41">
        <v>0</v>
      </c>
      <c r="E32" s="71">
        <v>363069.66</v>
      </c>
      <c r="F32" s="76">
        <v>259839.08</v>
      </c>
      <c r="G32" s="72">
        <v>262075.86</v>
      </c>
      <c r="H32" s="73">
        <v>271117.15</v>
      </c>
      <c r="I32" s="73">
        <v>236148.02</v>
      </c>
      <c r="J32" s="73">
        <v>257691.89</v>
      </c>
      <c r="K32" s="73">
        <v>223086.8</v>
      </c>
      <c r="L32" s="73">
        <v>181936</v>
      </c>
      <c r="M32" s="73">
        <v>0</v>
      </c>
      <c r="N32" s="73">
        <v>564590.63</v>
      </c>
      <c r="O32" s="73">
        <v>0</v>
      </c>
      <c r="P32" s="73">
        <f t="shared" si="1"/>
        <v>2620237.72</v>
      </c>
    </row>
    <row r="33" spans="1:16" ht="81">
      <c r="A33" s="38" t="s">
        <v>16</v>
      </c>
      <c r="B33" s="77" t="s">
        <v>70</v>
      </c>
      <c r="C33" s="41">
        <v>14651.07</v>
      </c>
      <c r="D33" s="71">
        <v>4377.23</v>
      </c>
      <c r="E33" s="71">
        <v>191053.08</v>
      </c>
      <c r="F33" s="76">
        <v>191694.99</v>
      </c>
      <c r="G33" s="72">
        <v>365054.62</v>
      </c>
      <c r="H33" s="73">
        <v>228014.62</v>
      </c>
      <c r="I33" s="73">
        <v>268947</v>
      </c>
      <c r="J33" s="73">
        <v>237321.8</v>
      </c>
      <c r="K33" s="73">
        <v>260885.51</v>
      </c>
      <c r="L33" s="73">
        <v>519322.95</v>
      </c>
      <c r="M33" s="73">
        <v>150429.8</v>
      </c>
      <c r="N33" s="73">
        <v>1164693.9</v>
      </c>
      <c r="O33" s="73">
        <v>377372.08</v>
      </c>
      <c r="P33" s="73">
        <f t="shared" si="1"/>
        <v>3973818.65</v>
      </c>
    </row>
    <row r="34" spans="1:16" ht="12.75">
      <c r="A34" s="38" t="s">
        <v>17</v>
      </c>
      <c r="B34" s="39" t="s">
        <v>71</v>
      </c>
      <c r="C34" s="41">
        <v>213.07</v>
      </c>
      <c r="D34" s="41">
        <v>0</v>
      </c>
      <c r="E34" s="41">
        <v>993591.92</v>
      </c>
      <c r="F34" s="71">
        <v>516042.5</v>
      </c>
      <c r="G34" s="76">
        <v>563209.66</v>
      </c>
      <c r="H34" s="72">
        <v>538990.92</v>
      </c>
      <c r="I34" s="73">
        <v>512934.26</v>
      </c>
      <c r="J34" s="73">
        <v>484026.39</v>
      </c>
      <c r="K34" s="73">
        <v>472253.59</v>
      </c>
      <c r="L34" s="73">
        <v>484911.81</v>
      </c>
      <c r="M34" s="73">
        <v>467233.33</v>
      </c>
      <c r="N34" s="73">
        <v>1107902.76</v>
      </c>
      <c r="O34" s="73">
        <v>121264.58</v>
      </c>
      <c r="P34" s="41">
        <f t="shared" si="1"/>
        <v>6262574.79</v>
      </c>
    </row>
    <row r="35" spans="1:16" ht="20.25">
      <c r="A35" s="38" t="s">
        <v>18</v>
      </c>
      <c r="B35" s="39" t="s">
        <v>72</v>
      </c>
      <c r="C35" s="41">
        <v>0</v>
      </c>
      <c r="D35" s="71">
        <v>679741.55</v>
      </c>
      <c r="E35" s="41">
        <v>251865.33</v>
      </c>
      <c r="F35" s="76">
        <v>465803.44</v>
      </c>
      <c r="G35" s="72">
        <v>467652.97</v>
      </c>
      <c r="H35" s="73">
        <v>467652.97</v>
      </c>
      <c r="I35" s="73">
        <v>467652.97</v>
      </c>
      <c r="J35" s="73">
        <v>321</v>
      </c>
      <c r="K35" s="73">
        <v>1047295.39</v>
      </c>
      <c r="L35" s="73">
        <v>675346.68</v>
      </c>
      <c r="M35" s="73">
        <v>16115.92</v>
      </c>
      <c r="N35" s="73">
        <v>1517350.57</v>
      </c>
      <c r="O35" s="41">
        <v>44957.24</v>
      </c>
      <c r="P35" s="41">
        <f t="shared" si="1"/>
        <v>6101756.03</v>
      </c>
    </row>
    <row r="36" spans="1:16" ht="12.75">
      <c r="A36" s="38" t="s">
        <v>19</v>
      </c>
      <c r="B36" s="39" t="s">
        <v>73</v>
      </c>
      <c r="C36" s="41">
        <v>7213.48</v>
      </c>
      <c r="D36" s="41">
        <v>2238.5</v>
      </c>
      <c r="E36" s="41">
        <v>15092.31</v>
      </c>
      <c r="F36" s="41">
        <v>6658.03</v>
      </c>
      <c r="G36" s="41">
        <v>9709.03</v>
      </c>
      <c r="H36" s="41">
        <v>9177.16</v>
      </c>
      <c r="I36" s="41">
        <v>2308.12</v>
      </c>
      <c r="J36" s="41">
        <v>6710.19</v>
      </c>
      <c r="K36" s="73">
        <v>8343.17</v>
      </c>
      <c r="L36" s="41">
        <v>9701.71</v>
      </c>
      <c r="M36" s="41">
        <v>4920.18</v>
      </c>
      <c r="N36" s="73">
        <v>14492.7</v>
      </c>
      <c r="O36" s="73">
        <v>1995.09</v>
      </c>
      <c r="P36" s="41">
        <f t="shared" si="1"/>
        <v>98559.67</v>
      </c>
    </row>
    <row r="37" spans="1:16" ht="30">
      <c r="A37" s="38" t="s">
        <v>20</v>
      </c>
      <c r="B37" s="39" t="s">
        <v>74</v>
      </c>
      <c r="C37" s="41">
        <v>166171.55</v>
      </c>
      <c r="D37" s="71">
        <v>451265.18</v>
      </c>
      <c r="E37" s="71">
        <v>837104.63</v>
      </c>
      <c r="F37" s="76">
        <v>514366.86</v>
      </c>
      <c r="G37" s="72">
        <v>479782.26</v>
      </c>
      <c r="H37" s="73">
        <v>524777.7</v>
      </c>
      <c r="I37" s="73">
        <v>456724.74</v>
      </c>
      <c r="J37" s="73">
        <v>446773.8</v>
      </c>
      <c r="K37" s="41">
        <v>440929.93</v>
      </c>
      <c r="L37" s="73">
        <v>413444.75</v>
      </c>
      <c r="M37" s="73">
        <v>302769.78</v>
      </c>
      <c r="N37" s="41">
        <v>1037114.81</v>
      </c>
      <c r="O37" s="41">
        <v>229790.63</v>
      </c>
      <c r="P37" s="41">
        <f t="shared" si="1"/>
        <v>6301016.62</v>
      </c>
    </row>
    <row r="38" spans="1:16" ht="12.75">
      <c r="A38" s="38" t="s">
        <v>21</v>
      </c>
      <c r="B38" s="39" t="s">
        <v>75</v>
      </c>
      <c r="C38" s="70">
        <v>6787.5</v>
      </c>
      <c r="D38" s="71">
        <v>7375.92</v>
      </c>
      <c r="E38" s="71">
        <v>28621.32</v>
      </c>
      <c r="F38" s="76">
        <v>33361.92</v>
      </c>
      <c r="G38" s="72">
        <v>27912.54</v>
      </c>
      <c r="H38" s="73">
        <v>38455.26</v>
      </c>
      <c r="I38" s="73">
        <v>35684.52</v>
      </c>
      <c r="J38" s="73">
        <v>148389.29</v>
      </c>
      <c r="K38" s="73">
        <v>47471.98</v>
      </c>
      <c r="L38" s="73">
        <v>70581.58</v>
      </c>
      <c r="M38" s="73">
        <v>160229.19</v>
      </c>
      <c r="N38" s="73">
        <v>278388.32</v>
      </c>
      <c r="O38" s="73">
        <v>140486.84</v>
      </c>
      <c r="P38" s="73">
        <f t="shared" si="1"/>
        <v>1023746.18</v>
      </c>
    </row>
    <row r="39" spans="1:16" ht="12.75">
      <c r="A39" s="38" t="s">
        <v>22</v>
      </c>
      <c r="B39" s="39" t="s">
        <v>76</v>
      </c>
      <c r="C39" s="41">
        <v>0</v>
      </c>
      <c r="D39" s="41">
        <v>0</v>
      </c>
      <c r="E39" s="71">
        <v>0</v>
      </c>
      <c r="F39" s="76">
        <v>20314</v>
      </c>
      <c r="G39" s="72">
        <v>12825.14</v>
      </c>
      <c r="H39" s="73">
        <v>1420.72</v>
      </c>
      <c r="I39" s="73">
        <v>92.6</v>
      </c>
      <c r="J39" s="73">
        <v>400.83</v>
      </c>
      <c r="K39" s="73">
        <v>97.87</v>
      </c>
      <c r="L39" s="73">
        <v>1681.7</v>
      </c>
      <c r="M39" s="73">
        <v>2154.6</v>
      </c>
      <c r="N39" s="73">
        <v>7443.11</v>
      </c>
      <c r="O39" s="73">
        <v>254269.08</v>
      </c>
      <c r="P39" s="73">
        <f t="shared" si="1"/>
        <v>300699.64999999997</v>
      </c>
    </row>
    <row r="40" spans="1:16" ht="20.25">
      <c r="A40" s="38" t="s">
        <v>23</v>
      </c>
      <c r="B40" s="39" t="s">
        <v>77</v>
      </c>
      <c r="C40" s="41">
        <v>0</v>
      </c>
      <c r="D40" s="41">
        <v>0</v>
      </c>
      <c r="E40" s="41">
        <v>0</v>
      </c>
      <c r="F40" s="76">
        <v>239.7</v>
      </c>
      <c r="G40" s="72">
        <v>6766.9</v>
      </c>
      <c r="H40" s="73">
        <v>6930</v>
      </c>
      <c r="I40" s="73">
        <v>618.45</v>
      </c>
      <c r="J40" s="73">
        <v>0</v>
      </c>
      <c r="K40" s="73">
        <v>1340.5</v>
      </c>
      <c r="L40" s="73">
        <v>51996</v>
      </c>
      <c r="M40" s="73">
        <v>0</v>
      </c>
      <c r="N40" s="73">
        <v>1838.42</v>
      </c>
      <c r="O40" s="73">
        <v>238439</v>
      </c>
      <c r="P40" s="41">
        <f t="shared" si="1"/>
        <v>308168.97</v>
      </c>
    </row>
    <row r="41" spans="1:16" ht="12.75">
      <c r="A41" s="38" t="s">
        <v>24</v>
      </c>
      <c r="B41" s="39" t="s">
        <v>78</v>
      </c>
      <c r="C41" s="41">
        <v>0</v>
      </c>
      <c r="D41" s="41">
        <v>0</v>
      </c>
      <c r="E41" s="41">
        <v>0</v>
      </c>
      <c r="F41" s="76">
        <v>0</v>
      </c>
      <c r="G41" s="41">
        <v>0</v>
      </c>
      <c r="H41" s="41">
        <v>0</v>
      </c>
      <c r="I41" s="41">
        <v>0</v>
      </c>
      <c r="J41" s="41">
        <v>0</v>
      </c>
      <c r="K41" s="73">
        <v>0</v>
      </c>
      <c r="L41" s="41">
        <v>0</v>
      </c>
      <c r="M41" s="41">
        <v>0</v>
      </c>
      <c r="N41" s="73">
        <v>0</v>
      </c>
      <c r="O41" s="73">
        <v>0</v>
      </c>
      <c r="P41" s="41">
        <f t="shared" si="1"/>
        <v>0</v>
      </c>
    </row>
    <row r="42" spans="1:16" ht="20.25">
      <c r="A42" s="38" t="s">
        <v>25</v>
      </c>
      <c r="B42" s="39" t="s">
        <v>79</v>
      </c>
      <c r="C42" s="41">
        <v>0</v>
      </c>
      <c r="D42" s="41">
        <v>22846.48</v>
      </c>
      <c r="E42" s="71">
        <v>22584.19</v>
      </c>
      <c r="F42" s="76">
        <v>31908.9</v>
      </c>
      <c r="G42" s="41">
        <v>33497.99</v>
      </c>
      <c r="H42" s="41">
        <v>29895.8</v>
      </c>
      <c r="I42" s="73">
        <v>29913.95</v>
      </c>
      <c r="J42" s="73">
        <v>27103.84</v>
      </c>
      <c r="K42" s="41">
        <v>28661.27</v>
      </c>
      <c r="L42" s="73">
        <v>24395.52</v>
      </c>
      <c r="M42" s="73">
        <v>28907.37</v>
      </c>
      <c r="N42" s="41">
        <v>48579.64</v>
      </c>
      <c r="O42" s="41">
        <v>9249.21</v>
      </c>
      <c r="P42" s="41">
        <f t="shared" si="1"/>
        <v>337544.16000000003</v>
      </c>
    </row>
    <row r="43" spans="1:16" ht="12.75">
      <c r="A43" s="38" t="s">
        <v>26</v>
      </c>
      <c r="B43" s="39" t="s">
        <v>80</v>
      </c>
      <c r="C43" s="70">
        <v>1346.46</v>
      </c>
      <c r="D43" s="41">
        <v>0</v>
      </c>
      <c r="E43" s="71">
        <v>3140.04</v>
      </c>
      <c r="F43" s="76">
        <v>8466.65</v>
      </c>
      <c r="G43" s="72">
        <v>6992.7</v>
      </c>
      <c r="H43" s="73">
        <v>22320.23</v>
      </c>
      <c r="I43" s="73">
        <v>6474.91</v>
      </c>
      <c r="J43" s="73">
        <v>15425.85</v>
      </c>
      <c r="K43" s="41">
        <v>3159.96</v>
      </c>
      <c r="L43" s="73">
        <v>9255.51</v>
      </c>
      <c r="M43" s="73">
        <v>15729.99</v>
      </c>
      <c r="N43" s="73">
        <v>23107.63</v>
      </c>
      <c r="O43" s="41">
        <v>110173.55</v>
      </c>
      <c r="P43" s="41">
        <f t="shared" si="1"/>
        <v>225593.48</v>
      </c>
    </row>
    <row r="44" spans="1:16" ht="30">
      <c r="A44" s="38" t="s">
        <v>27</v>
      </c>
      <c r="B44" s="39" t="s">
        <v>81</v>
      </c>
      <c r="C44" s="70">
        <v>72000</v>
      </c>
      <c r="D44" s="71">
        <v>10100</v>
      </c>
      <c r="E44" s="71">
        <v>29425.87</v>
      </c>
      <c r="F44" s="76">
        <v>12095.87</v>
      </c>
      <c r="G44" s="72">
        <v>63618.47</v>
      </c>
      <c r="H44" s="73">
        <v>95417.75</v>
      </c>
      <c r="I44" s="73">
        <v>26588.18</v>
      </c>
      <c r="J44" s="73">
        <v>66795.56</v>
      </c>
      <c r="K44" s="73">
        <v>112433.37</v>
      </c>
      <c r="L44" s="73">
        <v>15588.97</v>
      </c>
      <c r="M44" s="73">
        <v>895.9</v>
      </c>
      <c r="N44" s="73">
        <v>156402.94</v>
      </c>
      <c r="O44" s="73">
        <v>47606.02</v>
      </c>
      <c r="P44" s="41">
        <f t="shared" si="1"/>
        <v>708968.8999999999</v>
      </c>
    </row>
    <row r="45" spans="1:16" ht="20.25">
      <c r="A45" s="38" t="s">
        <v>28</v>
      </c>
      <c r="B45" s="39" t="s">
        <v>82</v>
      </c>
      <c r="C45" s="41">
        <v>0</v>
      </c>
      <c r="D45" s="71">
        <v>314498.46</v>
      </c>
      <c r="E45" s="71">
        <v>1200284.04</v>
      </c>
      <c r="F45" s="41">
        <v>1828588.61</v>
      </c>
      <c r="G45" s="72">
        <v>2301690.09</v>
      </c>
      <c r="H45" s="73">
        <v>2162783.01</v>
      </c>
      <c r="I45" s="73">
        <v>2279490.81</v>
      </c>
      <c r="J45" s="73">
        <v>1338035.64</v>
      </c>
      <c r="K45" s="73">
        <v>3477036.28</v>
      </c>
      <c r="L45" s="73">
        <v>866029.43</v>
      </c>
      <c r="M45" s="73">
        <v>2657234.5</v>
      </c>
      <c r="N45" s="73">
        <v>2531326.35</v>
      </c>
      <c r="O45" s="41">
        <v>64.51</v>
      </c>
      <c r="P45" s="41">
        <f t="shared" si="1"/>
        <v>20957061.73</v>
      </c>
    </row>
    <row r="46" spans="1:16" ht="12.75">
      <c r="A46" s="38" t="s">
        <v>29</v>
      </c>
      <c r="B46" s="39" t="s">
        <v>30</v>
      </c>
      <c r="C46" s="70">
        <v>1411435.08</v>
      </c>
      <c r="D46" s="75">
        <v>1389855.39</v>
      </c>
      <c r="E46" s="75">
        <v>1450475.52</v>
      </c>
      <c r="F46" s="76">
        <v>2088979.07</v>
      </c>
      <c r="G46" s="67">
        <v>2172656.84</v>
      </c>
      <c r="H46" s="68">
        <v>2003566.18</v>
      </c>
      <c r="I46" s="68">
        <v>1981563.2</v>
      </c>
      <c r="J46" s="68">
        <v>2083078.67</v>
      </c>
      <c r="K46" s="68">
        <v>2127030.02</v>
      </c>
      <c r="L46" s="68">
        <v>1895458.99</v>
      </c>
      <c r="M46" s="68">
        <v>1831173.27</v>
      </c>
      <c r="N46" s="68">
        <v>2815946.56</v>
      </c>
      <c r="O46" s="68">
        <v>285425.88</v>
      </c>
      <c r="P46" s="41">
        <f t="shared" si="1"/>
        <v>23536644.669999994</v>
      </c>
    </row>
    <row r="47" spans="1:16" ht="21" customHeight="1" thickBot="1">
      <c r="A47" s="55" t="s">
        <v>58</v>
      </c>
      <c r="B47" s="78"/>
      <c r="C47" s="79">
        <f>SUM(C21:C46)</f>
        <v>4504156.109999999</v>
      </c>
      <c r="D47" s="79">
        <f>SUM(D21:D46)</f>
        <v>6577852.99</v>
      </c>
      <c r="E47" s="79">
        <f>SUM(E21:E46)</f>
        <v>10134721.990000002</v>
      </c>
      <c r="F47" s="80">
        <f aca="true" t="shared" si="2" ref="F47:P47">SUM(F21:F46)</f>
        <v>10204727.880000003</v>
      </c>
      <c r="G47" s="80">
        <f t="shared" si="2"/>
        <v>10837760.54</v>
      </c>
      <c r="H47" s="80">
        <f t="shared" si="2"/>
        <v>10529780.120000001</v>
      </c>
      <c r="I47" s="80">
        <f t="shared" si="2"/>
        <v>10080966.79</v>
      </c>
      <c r="J47" s="80">
        <f t="shared" si="2"/>
        <v>9132165.09</v>
      </c>
      <c r="K47" s="80">
        <f t="shared" si="2"/>
        <v>12374764.709999999</v>
      </c>
      <c r="L47" s="80">
        <f t="shared" si="2"/>
        <v>9194710.649999999</v>
      </c>
      <c r="M47" s="80">
        <f t="shared" si="2"/>
        <v>9545360.43</v>
      </c>
      <c r="N47" s="80">
        <f t="shared" si="2"/>
        <v>16447871.92</v>
      </c>
      <c r="O47" s="80">
        <f t="shared" si="2"/>
        <v>2652846.9</v>
      </c>
      <c r="P47" s="80">
        <f t="shared" si="2"/>
        <v>122217686.12</v>
      </c>
    </row>
    <row r="48" spans="1:16" ht="13.5" thickTop="1">
      <c r="A48" s="57"/>
      <c r="B48" s="81"/>
      <c r="C48" s="82"/>
      <c r="D48" s="57"/>
      <c r="E48" s="57"/>
      <c r="F48" s="60"/>
      <c r="G48" s="61"/>
      <c r="H48" s="16"/>
      <c r="I48" s="16"/>
      <c r="J48" s="16"/>
      <c r="K48" s="17"/>
      <c r="L48" s="16"/>
      <c r="M48" s="16"/>
      <c r="N48" s="16"/>
      <c r="O48" s="16"/>
      <c r="P48" s="17"/>
    </row>
    <row r="49" spans="1:16" ht="15.75" thickBot="1">
      <c r="A49" s="24" t="s">
        <v>31</v>
      </c>
      <c r="B49" s="2"/>
      <c r="C49" s="19"/>
      <c r="D49" s="2"/>
      <c r="E49" s="2"/>
      <c r="F49" s="20"/>
      <c r="G49" s="5"/>
      <c r="H49" s="21"/>
      <c r="I49" s="21"/>
      <c r="J49" s="16"/>
      <c r="K49" s="22"/>
      <c r="L49" s="7"/>
      <c r="M49" s="7"/>
      <c r="N49" s="7"/>
      <c r="O49" s="7"/>
      <c r="P49" s="23"/>
    </row>
    <row r="50" spans="1:16" ht="27" thickBot="1">
      <c r="A50" s="62" t="s">
        <v>38</v>
      </c>
      <c r="B50" s="62" t="s">
        <v>39</v>
      </c>
      <c r="C50" s="25" t="s">
        <v>40</v>
      </c>
      <c r="D50" s="25" t="s">
        <v>41</v>
      </c>
      <c r="E50" s="25" t="s">
        <v>42</v>
      </c>
      <c r="F50" s="26" t="s">
        <v>43</v>
      </c>
      <c r="G50" s="25" t="s">
        <v>44</v>
      </c>
      <c r="H50" s="27" t="s">
        <v>45</v>
      </c>
      <c r="I50" s="27" t="s">
        <v>46</v>
      </c>
      <c r="J50" s="27" t="s">
        <v>47</v>
      </c>
      <c r="K50" s="26" t="s">
        <v>48</v>
      </c>
      <c r="L50" s="29" t="s">
        <v>49</v>
      </c>
      <c r="M50" s="29" t="s">
        <v>50</v>
      </c>
      <c r="N50" s="101" t="s">
        <v>51</v>
      </c>
      <c r="O50" s="29" t="s">
        <v>52</v>
      </c>
      <c r="P50" s="63" t="s">
        <v>53</v>
      </c>
    </row>
    <row r="51" spans="1:16" ht="12.75">
      <c r="A51" s="38" t="s">
        <v>2</v>
      </c>
      <c r="B51" s="39" t="s">
        <v>83</v>
      </c>
      <c r="C51" s="49">
        <v>0</v>
      </c>
      <c r="D51" s="49">
        <v>0</v>
      </c>
      <c r="E51" s="41">
        <v>0</v>
      </c>
      <c r="F51" s="41">
        <v>15237.6</v>
      </c>
      <c r="G51" s="41">
        <v>0</v>
      </c>
      <c r="H51" s="41">
        <v>26283.13</v>
      </c>
      <c r="I51" s="41">
        <v>0</v>
      </c>
      <c r="J51" s="41">
        <v>12696.12</v>
      </c>
      <c r="K51" s="41">
        <v>0</v>
      </c>
      <c r="L51" s="49">
        <v>3585</v>
      </c>
      <c r="M51" s="49">
        <v>0</v>
      </c>
      <c r="N51" s="49">
        <v>295243.26</v>
      </c>
      <c r="O51" s="69">
        <v>11064.99</v>
      </c>
      <c r="P51" s="41">
        <f>SUM(C51:O51)</f>
        <v>364110.1</v>
      </c>
    </row>
    <row r="52" spans="1:16" ht="20.25">
      <c r="A52" s="38" t="s">
        <v>3</v>
      </c>
      <c r="B52" s="39" t="s">
        <v>84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f>SUM(C52:O52)</f>
        <v>0</v>
      </c>
    </row>
    <row r="53" spans="1:16" ht="20.25">
      <c r="A53" s="38" t="s">
        <v>4</v>
      </c>
      <c r="B53" s="39" t="s">
        <v>85</v>
      </c>
      <c r="C53" s="41">
        <v>0</v>
      </c>
      <c r="D53" s="41">
        <v>0</v>
      </c>
      <c r="E53" s="41">
        <v>0</v>
      </c>
      <c r="F53" s="41">
        <v>21624</v>
      </c>
      <c r="G53" s="41">
        <v>0</v>
      </c>
      <c r="H53" s="41">
        <v>0</v>
      </c>
      <c r="I53" s="41">
        <v>0</v>
      </c>
      <c r="J53" s="41">
        <v>0</v>
      </c>
      <c r="K53" s="41">
        <v>8000</v>
      </c>
      <c r="L53" s="41">
        <v>0</v>
      </c>
      <c r="M53" s="41">
        <v>0</v>
      </c>
      <c r="N53" s="41">
        <v>289868.5</v>
      </c>
      <c r="O53" s="41">
        <v>70080</v>
      </c>
      <c r="P53" s="41">
        <f>SUM(C53:O53)</f>
        <v>389572.5</v>
      </c>
    </row>
    <row r="54" spans="1:16" ht="20.25">
      <c r="A54" s="38" t="s">
        <v>5</v>
      </c>
      <c r="B54" s="39" t="s">
        <v>86</v>
      </c>
      <c r="C54" s="41">
        <v>0</v>
      </c>
      <c r="D54" s="41">
        <v>0</v>
      </c>
      <c r="E54" s="41">
        <v>0</v>
      </c>
      <c r="F54" s="41">
        <v>0</v>
      </c>
      <c r="G54" s="41">
        <v>6547</v>
      </c>
      <c r="H54" s="41">
        <v>13838.33</v>
      </c>
      <c r="I54" s="41">
        <v>1805</v>
      </c>
      <c r="J54" s="41">
        <v>1805</v>
      </c>
      <c r="K54" s="41">
        <v>1805</v>
      </c>
      <c r="L54" s="41">
        <v>1805</v>
      </c>
      <c r="M54" s="41">
        <v>-3008.33</v>
      </c>
      <c r="N54" s="41">
        <v>2969.5</v>
      </c>
      <c r="O54" s="41">
        <v>640.5</v>
      </c>
      <c r="P54" s="41">
        <f>SUM(C54:O54)</f>
        <v>28207</v>
      </c>
    </row>
    <row r="55" spans="1:16" ht="20.25">
      <c r="A55" s="38" t="s">
        <v>7</v>
      </c>
      <c r="B55" s="39" t="s">
        <v>87</v>
      </c>
      <c r="C55" s="41">
        <v>0</v>
      </c>
      <c r="D55" s="41"/>
      <c r="E55" s="41">
        <v>11840.84</v>
      </c>
      <c r="F55" s="41">
        <v>8163.9</v>
      </c>
      <c r="G55" s="41">
        <v>88520</v>
      </c>
      <c r="H55" s="41">
        <v>0</v>
      </c>
      <c r="I55" s="68">
        <v>0</v>
      </c>
      <c r="J55" s="68">
        <v>13538.98</v>
      </c>
      <c r="K55" s="68"/>
      <c r="L55" s="68">
        <v>562.03</v>
      </c>
      <c r="M55" s="68"/>
      <c r="N55" s="68">
        <v>133852</v>
      </c>
      <c r="O55" s="68">
        <v>114866.289</v>
      </c>
      <c r="P55" s="41">
        <f>SUM(C55:O55)</f>
        <v>371344.039</v>
      </c>
    </row>
    <row r="56" spans="1:16" ht="27" customHeight="1" thickBot="1">
      <c r="A56" s="55" t="s">
        <v>58</v>
      </c>
      <c r="B56" s="78"/>
      <c r="C56" s="83">
        <f>SUM(C51:C55)</f>
        <v>0</v>
      </c>
      <c r="D56" s="83">
        <f>SUM(D51:D55)</f>
        <v>0</v>
      </c>
      <c r="E56" s="83">
        <f aca="true" t="shared" si="3" ref="E56:O56">SUM(E51:E55)</f>
        <v>11840.84</v>
      </c>
      <c r="F56" s="80">
        <f t="shared" si="3"/>
        <v>45025.5</v>
      </c>
      <c r="G56" s="80">
        <f t="shared" si="3"/>
        <v>95067</v>
      </c>
      <c r="H56" s="80">
        <f t="shared" si="3"/>
        <v>40121.46</v>
      </c>
      <c r="I56" s="80">
        <f t="shared" si="3"/>
        <v>1805</v>
      </c>
      <c r="J56" s="80">
        <f t="shared" si="3"/>
        <v>28040.1</v>
      </c>
      <c r="K56" s="80">
        <f>SUM(K51:K55)</f>
        <v>9805</v>
      </c>
      <c r="L56" s="80">
        <f>SUM(L51:L55)</f>
        <v>5952.03</v>
      </c>
      <c r="M56" s="80">
        <f>SUM(M51:M55)</f>
        <v>-3008.33</v>
      </c>
      <c r="N56" s="80">
        <f>SUM(N51:N55)</f>
        <v>721933.26</v>
      </c>
      <c r="O56" s="80">
        <f t="shared" si="3"/>
        <v>196651.779</v>
      </c>
      <c r="P56" s="83">
        <f>SUM(P51:P55)</f>
        <v>1153233.639</v>
      </c>
    </row>
    <row r="57" spans="1:16" ht="13.5" thickTop="1">
      <c r="A57" s="57"/>
      <c r="B57" s="81"/>
      <c r="C57" s="82"/>
      <c r="D57" s="57"/>
      <c r="E57" s="57"/>
      <c r="F57" s="60"/>
      <c r="G57" s="61"/>
      <c r="H57" s="16"/>
      <c r="I57" s="16"/>
      <c r="J57" s="16"/>
      <c r="K57" s="17"/>
      <c r="L57" s="16"/>
      <c r="M57" s="16"/>
      <c r="N57" s="16"/>
      <c r="O57" s="16"/>
      <c r="P57" s="17"/>
    </row>
    <row r="58" spans="1:16" ht="15.75" thickBot="1">
      <c r="A58" s="24" t="s">
        <v>88</v>
      </c>
      <c r="B58" s="2"/>
      <c r="C58" s="19"/>
      <c r="D58" s="2"/>
      <c r="E58" s="2"/>
      <c r="F58" s="20"/>
      <c r="G58" s="5"/>
      <c r="H58" s="21"/>
      <c r="I58" s="21"/>
      <c r="J58" s="16"/>
      <c r="K58" s="22"/>
      <c r="L58" s="7"/>
      <c r="M58" s="7"/>
      <c r="N58" s="7"/>
      <c r="O58" s="7"/>
      <c r="P58" s="23"/>
    </row>
    <row r="59" spans="1:16" ht="27" thickBot="1">
      <c r="A59" s="62" t="s">
        <v>38</v>
      </c>
      <c r="B59" s="62" t="s">
        <v>39</v>
      </c>
      <c r="C59" s="84" t="s">
        <v>40</v>
      </c>
      <c r="D59" s="25" t="s">
        <v>41</v>
      </c>
      <c r="E59" s="25" t="s">
        <v>42</v>
      </c>
      <c r="F59" s="26" t="s">
        <v>43</v>
      </c>
      <c r="G59" s="25" t="s">
        <v>44</v>
      </c>
      <c r="H59" s="27" t="s">
        <v>45</v>
      </c>
      <c r="I59" s="27" t="s">
        <v>46</v>
      </c>
      <c r="J59" s="27" t="s">
        <v>47</v>
      </c>
      <c r="K59" s="26" t="s">
        <v>48</v>
      </c>
      <c r="L59" s="28" t="s">
        <v>49</v>
      </c>
      <c r="M59" s="29" t="s">
        <v>50</v>
      </c>
      <c r="N59" s="101" t="s">
        <v>51</v>
      </c>
      <c r="O59" s="29" t="s">
        <v>52</v>
      </c>
      <c r="P59" s="63" t="s">
        <v>53</v>
      </c>
    </row>
    <row r="60" spans="1:16" ht="20.25">
      <c r="A60" s="38" t="s">
        <v>2</v>
      </c>
      <c r="B60" s="39" t="s">
        <v>89</v>
      </c>
      <c r="C60" s="49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f>SUM(C60:O60)</f>
        <v>0</v>
      </c>
    </row>
    <row r="61" spans="1:16" ht="12.75">
      <c r="A61" s="38" t="s">
        <v>3</v>
      </c>
      <c r="B61" s="39" t="s">
        <v>90</v>
      </c>
      <c r="C61" s="41">
        <v>0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f>SUM(C61:O61)</f>
        <v>0</v>
      </c>
    </row>
    <row r="62" spans="1:16" ht="13.5" thickBot="1">
      <c r="A62" s="55" t="s">
        <v>58</v>
      </c>
      <c r="B62" s="78"/>
      <c r="C62" s="83">
        <f>SUM(C60:C61)</f>
        <v>0</v>
      </c>
      <c r="D62" s="83">
        <f aca="true" t="shared" si="4" ref="D62:P62">SUM(D60:D61)</f>
        <v>0</v>
      </c>
      <c r="E62" s="83">
        <f t="shared" si="4"/>
        <v>0</v>
      </c>
      <c r="F62" s="83">
        <f t="shared" si="4"/>
        <v>0</v>
      </c>
      <c r="G62" s="83">
        <f t="shared" si="4"/>
        <v>0</v>
      </c>
      <c r="H62" s="83">
        <f t="shared" si="4"/>
        <v>0</v>
      </c>
      <c r="I62" s="83">
        <f t="shared" si="4"/>
        <v>0</v>
      </c>
      <c r="J62" s="83">
        <f t="shared" si="4"/>
        <v>0</v>
      </c>
      <c r="K62" s="83">
        <f t="shared" si="4"/>
        <v>0</v>
      </c>
      <c r="L62" s="83">
        <f t="shared" si="4"/>
        <v>0</v>
      </c>
      <c r="M62" s="83">
        <f t="shared" si="4"/>
        <v>0</v>
      </c>
      <c r="N62" s="83">
        <f t="shared" si="4"/>
        <v>0</v>
      </c>
      <c r="O62" s="83">
        <f t="shared" si="4"/>
        <v>0</v>
      </c>
      <c r="P62" s="83">
        <f t="shared" si="4"/>
        <v>0</v>
      </c>
    </row>
    <row r="63" spans="1:16" ht="13.5" thickTop="1">
      <c r="A63" s="8"/>
      <c r="B63" s="85"/>
      <c r="C63" s="86"/>
      <c r="D63" s="8"/>
      <c r="E63" s="8"/>
      <c r="F63" s="1"/>
      <c r="G63" s="87"/>
      <c r="H63" s="6"/>
      <c r="I63" s="6"/>
      <c r="J63" s="6"/>
      <c r="K63" s="7"/>
      <c r="L63" s="7"/>
      <c r="M63" s="7"/>
      <c r="N63" s="7"/>
      <c r="O63" s="7"/>
      <c r="P63" s="8"/>
    </row>
    <row r="64" spans="1:16" ht="12.75">
      <c r="A64" s="8"/>
      <c r="B64" s="85"/>
      <c r="C64" s="86"/>
      <c r="D64" s="8"/>
      <c r="E64" s="8"/>
      <c r="F64" s="8"/>
      <c r="G64" s="87"/>
      <c r="H64" s="6"/>
      <c r="I64" s="6"/>
      <c r="J64" s="6"/>
      <c r="K64" s="7"/>
      <c r="L64" s="7"/>
      <c r="M64" s="7"/>
      <c r="N64" s="7"/>
      <c r="O64" s="7"/>
      <c r="P64" s="8"/>
    </row>
    <row r="65" spans="1:16" ht="15.75" thickBot="1">
      <c r="A65" s="24" t="s">
        <v>91</v>
      </c>
      <c r="B65" s="2"/>
      <c r="C65" s="19"/>
      <c r="D65" s="2"/>
      <c r="E65" s="2"/>
      <c r="F65" s="20"/>
      <c r="G65" s="5"/>
      <c r="H65" s="21"/>
      <c r="I65" s="21"/>
      <c r="J65" s="16"/>
      <c r="K65" s="22"/>
      <c r="L65" s="7"/>
      <c r="M65" s="7"/>
      <c r="N65" s="7"/>
      <c r="O65" s="7"/>
      <c r="P65" s="23"/>
    </row>
    <row r="66" spans="1:16" ht="13.5" thickBot="1">
      <c r="A66" s="25" t="s">
        <v>38</v>
      </c>
      <c r="B66" s="25" t="s">
        <v>39</v>
      </c>
      <c r="C66" s="84" t="s">
        <v>40</v>
      </c>
      <c r="D66" s="25" t="s">
        <v>41</v>
      </c>
      <c r="E66" s="25" t="s">
        <v>42</v>
      </c>
      <c r="F66" s="26" t="s">
        <v>43</v>
      </c>
      <c r="G66" s="25" t="s">
        <v>44</v>
      </c>
      <c r="H66" s="27" t="s">
        <v>45</v>
      </c>
      <c r="I66" s="27" t="s">
        <v>46</v>
      </c>
      <c r="J66" s="27" t="s">
        <v>47</v>
      </c>
      <c r="K66" s="26" t="s">
        <v>48</v>
      </c>
      <c r="L66" s="28" t="s">
        <v>49</v>
      </c>
      <c r="M66" s="29" t="s">
        <v>50</v>
      </c>
      <c r="N66" s="101" t="s">
        <v>51</v>
      </c>
      <c r="O66" s="63" t="s">
        <v>53</v>
      </c>
      <c r="P66" s="88"/>
    </row>
    <row r="67" spans="1:16" ht="12.75">
      <c r="A67" s="46" t="s">
        <v>2</v>
      </c>
      <c r="B67" s="47" t="s">
        <v>32</v>
      </c>
      <c r="C67" s="64">
        <v>79395977.73</v>
      </c>
      <c r="D67" s="65">
        <v>63809486.42</v>
      </c>
      <c r="E67" s="65">
        <v>63969297.89</v>
      </c>
      <c r="F67" s="66">
        <v>64107283.14</v>
      </c>
      <c r="G67" s="67">
        <v>64479726.99</v>
      </c>
      <c r="H67" s="68">
        <v>78847174.13</v>
      </c>
      <c r="I67" s="68">
        <v>60689826.6</v>
      </c>
      <c r="J67" s="69">
        <v>65281519.1</v>
      </c>
      <c r="K67" s="68">
        <v>64683521.02</v>
      </c>
      <c r="L67" s="69">
        <v>65216082.57</v>
      </c>
      <c r="M67" s="69">
        <v>66324145.1</v>
      </c>
      <c r="N67" s="69">
        <v>114967523.66</v>
      </c>
      <c r="O67" s="41">
        <f>SUM(C67:N67)</f>
        <v>851771564.35</v>
      </c>
      <c r="P67" s="89"/>
    </row>
    <row r="68" spans="1:16" ht="12.75">
      <c r="A68" s="38" t="s">
        <v>3</v>
      </c>
      <c r="B68" s="39" t="s">
        <v>33</v>
      </c>
      <c r="C68" s="70">
        <v>8651115.87</v>
      </c>
      <c r="D68" s="71">
        <v>8627880.48</v>
      </c>
      <c r="E68" s="71">
        <v>9344019.65</v>
      </c>
      <c r="F68" s="76">
        <v>8819679.28</v>
      </c>
      <c r="G68" s="72">
        <v>9268102.17</v>
      </c>
      <c r="H68" s="73">
        <v>9299401.1</v>
      </c>
      <c r="I68" s="73">
        <v>8923857.58</v>
      </c>
      <c r="J68" s="74">
        <v>9491916.16</v>
      </c>
      <c r="K68" s="73">
        <v>9514370.96</v>
      </c>
      <c r="L68" s="74">
        <v>9953234.87</v>
      </c>
      <c r="M68" s="74">
        <v>9171080.07</v>
      </c>
      <c r="N68" s="74">
        <v>16932100.99</v>
      </c>
      <c r="O68" s="41">
        <f>SUM(C68:N68)</f>
        <v>117996759.17999999</v>
      </c>
      <c r="P68" s="90"/>
    </row>
    <row r="69" spans="1:16" ht="12.75">
      <c r="A69" s="38" t="s">
        <v>4</v>
      </c>
      <c r="B69" s="39" t="s">
        <v>92</v>
      </c>
      <c r="C69" s="41">
        <v>18101.08</v>
      </c>
      <c r="D69" s="41">
        <v>18101.09</v>
      </c>
      <c r="E69" s="71">
        <v>18101.08</v>
      </c>
      <c r="F69" s="41">
        <v>10946.75</v>
      </c>
      <c r="G69" s="41">
        <v>16312.5</v>
      </c>
      <c r="H69" s="73">
        <v>16312.5</v>
      </c>
      <c r="I69" s="73">
        <v>16312.5</v>
      </c>
      <c r="J69" s="73">
        <v>47403.5</v>
      </c>
      <c r="K69" s="41">
        <v>19740.55</v>
      </c>
      <c r="L69" s="73">
        <v>29129.45</v>
      </c>
      <c r="M69" s="73">
        <v>306181</v>
      </c>
      <c r="N69" s="73">
        <v>445407.76</v>
      </c>
      <c r="O69" s="41">
        <f>SUM(C69:N69)</f>
        <v>962049.76</v>
      </c>
      <c r="P69" s="91"/>
    </row>
    <row r="70" spans="1:16" ht="12.75">
      <c r="A70" s="38" t="s">
        <v>5</v>
      </c>
      <c r="B70" s="39" t="s">
        <v>93</v>
      </c>
      <c r="C70" s="41">
        <v>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f>SUM(C70:N70)</f>
        <v>0</v>
      </c>
      <c r="P70" s="91"/>
    </row>
    <row r="71" spans="1:16" ht="26.25" customHeight="1" thickBot="1">
      <c r="A71" s="55" t="s">
        <v>58</v>
      </c>
      <c r="B71" s="78"/>
      <c r="C71" s="79">
        <f>SUM(C67:C70)</f>
        <v>88065194.68</v>
      </c>
      <c r="D71" s="80">
        <f aca="true" t="shared" si="5" ref="D71:N71">SUM(D67:D70)</f>
        <v>72455467.99000001</v>
      </c>
      <c r="E71" s="80">
        <f t="shared" si="5"/>
        <v>73331418.62</v>
      </c>
      <c r="F71" s="80">
        <f t="shared" si="5"/>
        <v>72937909.17</v>
      </c>
      <c r="G71" s="80">
        <f t="shared" si="5"/>
        <v>73764141.66</v>
      </c>
      <c r="H71" s="80">
        <f t="shared" si="5"/>
        <v>88162887.72999999</v>
      </c>
      <c r="I71" s="80">
        <f t="shared" si="5"/>
        <v>69629996.68</v>
      </c>
      <c r="J71" s="80">
        <f t="shared" si="5"/>
        <v>74820838.76</v>
      </c>
      <c r="K71" s="80">
        <f t="shared" si="5"/>
        <v>74217632.53</v>
      </c>
      <c r="L71" s="80">
        <f t="shared" si="5"/>
        <v>75198446.89</v>
      </c>
      <c r="M71" s="80">
        <f t="shared" si="5"/>
        <v>75801406.17</v>
      </c>
      <c r="N71" s="80">
        <f t="shared" si="5"/>
        <v>132345032.41</v>
      </c>
      <c r="O71" s="80">
        <f>SUM(O67:O70)</f>
        <v>970730373.29</v>
      </c>
      <c r="P71" s="91"/>
    </row>
    <row r="72" spans="1:16" ht="13.5" thickTop="1">
      <c r="A72" s="57"/>
      <c r="B72" s="81"/>
      <c r="C72" s="82"/>
      <c r="D72" s="57"/>
      <c r="E72" s="57"/>
      <c r="F72" s="60"/>
      <c r="G72" s="61"/>
      <c r="H72" s="16"/>
      <c r="I72" s="16"/>
      <c r="J72" s="16"/>
      <c r="K72" s="17"/>
      <c r="L72" s="16"/>
      <c r="M72" s="16"/>
      <c r="N72" s="16"/>
      <c r="O72" s="16"/>
      <c r="P72" s="17"/>
    </row>
    <row r="73" spans="1:16" ht="15.75" thickBot="1">
      <c r="A73" s="24" t="s">
        <v>94</v>
      </c>
      <c r="B73" s="2"/>
      <c r="C73" s="19"/>
      <c r="D73" s="2"/>
      <c r="E73" s="2"/>
      <c r="F73" s="20"/>
      <c r="G73" s="5"/>
      <c r="H73" s="21"/>
      <c r="I73" s="21"/>
      <c r="J73" s="16"/>
      <c r="K73" s="22"/>
      <c r="L73" s="7"/>
      <c r="M73" s="7"/>
      <c r="N73" s="7"/>
      <c r="O73" s="7"/>
      <c r="P73" s="23"/>
    </row>
    <row r="74" spans="1:16" ht="13.5" thickBot="1">
      <c r="A74" s="62" t="s">
        <v>38</v>
      </c>
      <c r="B74" s="62" t="s">
        <v>39</v>
      </c>
      <c r="C74" s="84" t="s">
        <v>40</v>
      </c>
      <c r="D74" s="25" t="s">
        <v>41</v>
      </c>
      <c r="E74" s="25" t="s">
        <v>42</v>
      </c>
      <c r="F74" s="26" t="s">
        <v>43</v>
      </c>
      <c r="G74" s="25" t="s">
        <v>44</v>
      </c>
      <c r="H74" s="27" t="s">
        <v>45</v>
      </c>
      <c r="I74" s="27" t="s">
        <v>46</v>
      </c>
      <c r="J74" s="27" t="s">
        <v>47</v>
      </c>
      <c r="K74" s="26" t="s">
        <v>48</v>
      </c>
      <c r="L74" s="28" t="s">
        <v>49</v>
      </c>
      <c r="M74" s="29" t="s">
        <v>50</v>
      </c>
      <c r="N74" s="101" t="s">
        <v>51</v>
      </c>
      <c r="O74" s="93" t="s">
        <v>53</v>
      </c>
      <c r="P74" s="94"/>
    </row>
    <row r="75" spans="1:16" ht="12.75">
      <c r="A75" s="38" t="s">
        <v>2</v>
      </c>
      <c r="B75" s="39" t="s">
        <v>95</v>
      </c>
      <c r="C75" s="49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95"/>
      <c r="M75" s="95"/>
      <c r="N75" s="95"/>
      <c r="O75" s="41">
        <f>SUM(B75:K75)</f>
        <v>0</v>
      </c>
      <c r="P75" s="94"/>
    </row>
    <row r="76" spans="1:16" ht="20.25">
      <c r="A76" s="38" t="s">
        <v>3</v>
      </c>
      <c r="B76" s="39" t="s">
        <v>96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95"/>
      <c r="M76" s="95"/>
      <c r="N76" s="95"/>
      <c r="O76" s="41">
        <f>SUM(B76:K76)</f>
        <v>0</v>
      </c>
      <c r="P76" s="94"/>
    </row>
    <row r="77" spans="1:16" ht="20.25">
      <c r="A77" s="38" t="s">
        <v>4</v>
      </c>
      <c r="B77" s="39" t="s">
        <v>97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95"/>
      <c r="M77" s="95"/>
      <c r="N77" s="95"/>
      <c r="O77" s="41">
        <f>SUM(B77:K77)</f>
        <v>0</v>
      </c>
      <c r="P77" s="94"/>
    </row>
    <row r="78" spans="1:16" ht="20.25">
      <c r="A78" s="38" t="s">
        <v>5</v>
      </c>
      <c r="B78" s="39" t="s">
        <v>98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98"/>
      <c r="M78" s="98"/>
      <c r="N78" s="98"/>
      <c r="O78" s="92">
        <f>SUM(B78:K78)</f>
        <v>0</v>
      </c>
      <c r="P78" s="94"/>
    </row>
    <row r="79" spans="1:16" ht="13.5" thickBot="1">
      <c r="A79" s="55" t="s">
        <v>58</v>
      </c>
      <c r="B79" s="78"/>
      <c r="C79" s="83">
        <f>SUM(C75:C78)</f>
        <v>0</v>
      </c>
      <c r="D79" s="83">
        <f aca="true" t="shared" si="6" ref="D79:O79">SUM(D75:D78)</f>
        <v>0</v>
      </c>
      <c r="E79" s="83">
        <f t="shared" si="6"/>
        <v>0</v>
      </c>
      <c r="F79" s="83">
        <f t="shared" si="6"/>
        <v>0</v>
      </c>
      <c r="G79" s="83">
        <f t="shared" si="6"/>
        <v>0</v>
      </c>
      <c r="H79" s="83">
        <f t="shared" si="6"/>
        <v>0</v>
      </c>
      <c r="I79" s="83">
        <f t="shared" si="6"/>
        <v>0</v>
      </c>
      <c r="J79" s="83">
        <f t="shared" si="6"/>
        <v>0</v>
      </c>
      <c r="K79" s="83">
        <f t="shared" si="6"/>
        <v>0</v>
      </c>
      <c r="L79" s="83">
        <f t="shared" si="6"/>
        <v>0</v>
      </c>
      <c r="M79" s="83"/>
      <c r="N79" s="83"/>
      <c r="O79" s="83">
        <f t="shared" si="6"/>
        <v>0</v>
      </c>
      <c r="P79" s="94"/>
    </row>
    <row r="80" ht="13.5" thickTop="1"/>
  </sheetData>
  <sheetProtection/>
  <mergeCells count="3">
    <mergeCell ref="A1:A3"/>
    <mergeCell ref="A8:P8"/>
    <mergeCell ref="A9:P9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</dc:creator>
  <cp:keywords/>
  <dc:description/>
  <cp:lastModifiedBy>Genildes Santana Santos</cp:lastModifiedBy>
  <cp:lastPrinted>2017-01-17T11:08:28Z</cp:lastPrinted>
  <dcterms:created xsi:type="dcterms:W3CDTF">2005-01-20T10:04:46Z</dcterms:created>
  <dcterms:modified xsi:type="dcterms:W3CDTF">2017-01-17T13:19:39Z</dcterms:modified>
  <cp:category/>
  <cp:version/>
  <cp:contentType/>
  <cp:contentStatus/>
</cp:coreProperties>
</file>